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EP POREČ 2022\Vabilo\Dokumenti za objavo\"/>
    </mc:Choice>
  </mc:AlternateContent>
  <xr:revisionPtr revIDLastSave="0" documentId="13_ncr:1_{51FC730B-35AD-4404-A40E-9ACB9CC0B859}" xr6:coauthVersionLast="47" xr6:coauthVersionMax="47" xr10:uidLastSave="{00000000-0000-0000-0000-000000000000}"/>
  <workbookProtection workbookPassword="B1CD" lockStructure="1"/>
  <bookViews>
    <workbookView xWindow="0" yWindow="600" windowWidth="28800" windowHeight="15600" xr2:uid="{00000000-000D-0000-FFFF-FFFF00000000}"/>
  </bookViews>
  <sheets>
    <sheet name="EUROS 2022 POREC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2" i="1" l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21" i="1"/>
  <c r="R22" i="1" l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S60" i="1" s="1"/>
  <c r="R61" i="1"/>
  <c r="S61" i="1" s="1"/>
  <c r="R62" i="1"/>
  <c r="S62" i="1" s="1"/>
  <c r="R63" i="1"/>
  <c r="S63" i="1" s="1"/>
  <c r="R64" i="1"/>
  <c r="S64" i="1" s="1"/>
  <c r="R65" i="1"/>
  <c r="S65" i="1" s="1"/>
  <c r="R66" i="1"/>
  <c r="S66" i="1" s="1"/>
  <c r="R67" i="1"/>
  <c r="S67" i="1" s="1"/>
  <c r="R68" i="1"/>
  <c r="S68" i="1" s="1"/>
  <c r="R69" i="1"/>
  <c r="S69" i="1" s="1"/>
  <c r="R70" i="1"/>
  <c r="S70" i="1" s="1"/>
  <c r="R71" i="1"/>
  <c r="S71" i="1" s="1"/>
  <c r="R72" i="1"/>
  <c r="S72" i="1" s="1"/>
  <c r="R73" i="1"/>
  <c r="S73" i="1" s="1"/>
  <c r="R74" i="1"/>
  <c r="S74" i="1" s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21" i="1"/>
  <c r="M21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21" i="1"/>
  <c r="Q74" i="1" l="1"/>
  <c r="J74" i="1" s="1"/>
  <c r="Q70" i="1"/>
  <c r="J70" i="1" s="1"/>
  <c r="Q66" i="1"/>
  <c r="J66" i="1" s="1"/>
  <c r="Q62" i="1"/>
  <c r="J62" i="1" s="1"/>
  <c r="Q73" i="1"/>
  <c r="J73" i="1" s="1"/>
  <c r="Q69" i="1"/>
  <c r="J69" i="1" s="1"/>
  <c r="Q65" i="1"/>
  <c r="J65" i="1" s="1"/>
  <c r="Q61" i="1"/>
  <c r="J61" i="1" s="1"/>
  <c r="Q72" i="1"/>
  <c r="J72" i="1" s="1"/>
  <c r="Q68" i="1"/>
  <c r="J68" i="1" s="1"/>
  <c r="Q64" i="1"/>
  <c r="J64" i="1" s="1"/>
  <c r="Q60" i="1"/>
  <c r="J60" i="1" s="1"/>
  <c r="Q71" i="1"/>
  <c r="J71" i="1" s="1"/>
  <c r="Q67" i="1"/>
  <c r="J67" i="1" s="1"/>
  <c r="Q63" i="1"/>
  <c r="J63" i="1" s="1"/>
  <c r="K22" i="1"/>
  <c r="Q22" i="1" s="1"/>
  <c r="K23" i="1"/>
  <c r="S23" i="1" s="1"/>
  <c r="K24" i="1"/>
  <c r="S24" i="1" s="1"/>
  <c r="K25" i="1"/>
  <c r="K26" i="1"/>
  <c r="Q26" i="1" s="1"/>
  <c r="K27" i="1"/>
  <c r="Q27" i="1" s="1"/>
  <c r="K28" i="1"/>
  <c r="S28" i="1" s="1"/>
  <c r="K29" i="1"/>
  <c r="K30" i="1"/>
  <c r="S30" i="1" s="1"/>
  <c r="K31" i="1"/>
  <c r="Q31" i="1" s="1"/>
  <c r="K32" i="1"/>
  <c r="S32" i="1" s="1"/>
  <c r="K33" i="1"/>
  <c r="K34" i="1"/>
  <c r="S34" i="1" s="1"/>
  <c r="K35" i="1"/>
  <c r="S35" i="1" s="1"/>
  <c r="K36" i="1"/>
  <c r="S36" i="1" s="1"/>
  <c r="K37" i="1"/>
  <c r="S37" i="1" s="1"/>
  <c r="K38" i="1"/>
  <c r="S38" i="1" s="1"/>
  <c r="K39" i="1"/>
  <c r="S39" i="1" s="1"/>
  <c r="K40" i="1"/>
  <c r="S40" i="1" s="1"/>
  <c r="K41" i="1"/>
  <c r="S41" i="1" s="1"/>
  <c r="K42" i="1"/>
  <c r="Q42" i="1" s="1"/>
  <c r="K43" i="1"/>
  <c r="Q43" i="1" s="1"/>
  <c r="K44" i="1"/>
  <c r="S44" i="1" s="1"/>
  <c r="K45" i="1"/>
  <c r="S45" i="1" s="1"/>
  <c r="K46" i="1"/>
  <c r="Q46" i="1" s="1"/>
  <c r="K47" i="1"/>
  <c r="Q47" i="1" s="1"/>
  <c r="K48" i="1"/>
  <c r="S48" i="1" s="1"/>
  <c r="K49" i="1"/>
  <c r="S49" i="1" s="1"/>
  <c r="K50" i="1"/>
  <c r="S50" i="1" s="1"/>
  <c r="K51" i="1"/>
  <c r="S51" i="1" s="1"/>
  <c r="K52" i="1"/>
  <c r="Q52" i="1" s="1"/>
  <c r="K53" i="1"/>
  <c r="S53" i="1" s="1"/>
  <c r="K54" i="1"/>
  <c r="Q54" i="1" s="1"/>
  <c r="K55" i="1"/>
  <c r="S55" i="1" s="1"/>
  <c r="K56" i="1"/>
  <c r="S56" i="1" s="1"/>
  <c r="K57" i="1"/>
  <c r="S57" i="1" s="1"/>
  <c r="K58" i="1"/>
  <c r="Q58" i="1" s="1"/>
  <c r="K59" i="1"/>
  <c r="Q59" i="1" s="1"/>
  <c r="K75" i="1"/>
  <c r="S75" i="1" s="1"/>
  <c r="K76" i="1"/>
  <c r="S76" i="1" s="1"/>
  <c r="K77" i="1"/>
  <c r="S77" i="1" s="1"/>
  <c r="K78" i="1"/>
  <c r="S78" i="1" s="1"/>
  <c r="K79" i="1"/>
  <c r="S79" i="1" s="1"/>
  <c r="K80" i="1"/>
  <c r="S80" i="1" s="1"/>
  <c r="K81" i="1"/>
  <c r="Q81" i="1" s="1"/>
  <c r="K82" i="1"/>
  <c r="S82" i="1" s="1"/>
  <c r="K83" i="1"/>
  <c r="S83" i="1" s="1"/>
  <c r="K84" i="1"/>
  <c r="S84" i="1" s="1"/>
  <c r="K85" i="1"/>
  <c r="Q85" i="1" s="1"/>
  <c r="K86" i="1"/>
  <c r="S86" i="1" s="1"/>
  <c r="K87" i="1"/>
  <c r="Q87" i="1" s="1"/>
  <c r="K88" i="1"/>
  <c r="S88" i="1" s="1"/>
  <c r="K89" i="1"/>
  <c r="S89" i="1" s="1"/>
  <c r="K21" i="1"/>
  <c r="Q21" i="1" s="1"/>
  <c r="Q88" i="1" l="1"/>
  <c r="J88" i="1" s="1"/>
  <c r="Q49" i="1"/>
  <c r="J49" i="1" s="1"/>
  <c r="Q50" i="1"/>
  <c r="J50" i="1" s="1"/>
  <c r="Q53" i="1"/>
  <c r="J53" i="1" s="1"/>
  <c r="Q37" i="1"/>
  <c r="J37" i="1" s="1"/>
  <c r="Q84" i="1"/>
  <c r="J84" i="1" s="1"/>
  <c r="S81" i="1"/>
  <c r="J81" i="1" s="1"/>
  <c r="S46" i="1"/>
  <c r="J46" i="1" s="1"/>
  <c r="Q35" i="1"/>
  <c r="J35" i="1" s="1"/>
  <c r="Q34" i="1"/>
  <c r="J34" i="1" s="1"/>
  <c r="Q51" i="1"/>
  <c r="J51" i="1" s="1"/>
  <c r="S59" i="1"/>
  <c r="J59" i="1" s="1"/>
  <c r="S54" i="1"/>
  <c r="J54" i="1" s="1"/>
  <c r="Q41" i="1"/>
  <c r="J41" i="1" s="1"/>
  <c r="Q89" i="1"/>
  <c r="J89" i="1" s="1"/>
  <c r="Q78" i="1"/>
  <c r="J78" i="1" s="1"/>
  <c r="Q30" i="1"/>
  <c r="J30" i="1" s="1"/>
  <c r="S26" i="1"/>
  <c r="J26" i="1" s="1"/>
  <c r="S27" i="1"/>
  <c r="J27" i="1" s="1"/>
  <c r="S52" i="1"/>
  <c r="J52" i="1" s="1"/>
  <c r="Q28" i="1"/>
  <c r="J28" i="1" s="1"/>
  <c r="Q44" i="1"/>
  <c r="J44" i="1" s="1"/>
  <c r="S87" i="1"/>
  <c r="J87" i="1" s="1"/>
  <c r="Q23" i="1"/>
  <c r="J23" i="1" s="1"/>
  <c r="Q55" i="1"/>
  <c r="J55" i="1" s="1"/>
  <c r="Q82" i="1"/>
  <c r="J82" i="1" s="1"/>
  <c r="Q48" i="1"/>
  <c r="J48" i="1" s="1"/>
  <c r="S58" i="1"/>
  <c r="J58" i="1" s="1"/>
  <c r="S43" i="1"/>
  <c r="J43" i="1" s="1"/>
  <c r="S85" i="1"/>
  <c r="J85" i="1" s="1"/>
  <c r="Q75" i="1"/>
  <c r="J75" i="1" s="1"/>
  <c r="Q57" i="1"/>
  <c r="J57" i="1" s="1"/>
  <c r="Q76" i="1"/>
  <c r="J76" i="1" s="1"/>
  <c r="Q24" i="1"/>
  <c r="J24" i="1" s="1"/>
  <c r="Q38" i="1"/>
  <c r="J38" i="1" s="1"/>
  <c r="Q86" i="1"/>
  <c r="J86" i="1" s="1"/>
  <c r="Q36" i="1"/>
  <c r="J36" i="1" s="1"/>
  <c r="Q79" i="1"/>
  <c r="J79" i="1" s="1"/>
  <c r="S31" i="1"/>
  <c r="J31" i="1" s="1"/>
  <c r="Q39" i="1"/>
  <c r="J39" i="1" s="1"/>
  <c r="Q32" i="1"/>
  <c r="J32" i="1" s="1"/>
  <c r="S29" i="1"/>
  <c r="Q29" i="1"/>
  <c r="S25" i="1"/>
  <c r="Q25" i="1"/>
  <c r="S22" i="1"/>
  <c r="J22" i="1" s="1"/>
  <c r="S42" i="1"/>
  <c r="J42" i="1" s="1"/>
  <c r="S47" i="1"/>
  <c r="J47" i="1" s="1"/>
  <c r="Q83" i="1"/>
  <c r="J83" i="1" s="1"/>
  <c r="Q45" i="1"/>
  <c r="J45" i="1" s="1"/>
  <c r="Q77" i="1"/>
  <c r="J77" i="1" s="1"/>
  <c r="Q80" i="1"/>
  <c r="J80" i="1" s="1"/>
  <c r="Q40" i="1"/>
  <c r="J40" i="1" s="1"/>
  <c r="Q56" i="1"/>
  <c r="J56" i="1" s="1"/>
  <c r="S33" i="1"/>
  <c r="Q33" i="1"/>
  <c r="S21" i="1"/>
  <c r="J21" i="1" s="1"/>
  <c r="J25" i="1" l="1"/>
  <c r="J33" i="1"/>
  <c r="J29" i="1"/>
  <c r="H92" i="1" l="1"/>
  <c r="H93" i="1" s="1"/>
  <c r="H96" i="1" l="1"/>
</calcChain>
</file>

<file path=xl/sharedStrings.xml><?xml version="1.0" encoding="utf-8"?>
<sst xmlns="http://schemas.openxmlformats.org/spreadsheetml/2006/main" count="50" uniqueCount="50">
  <si>
    <t>TOTAL AMOUNT</t>
  </si>
  <si>
    <t>PAYMENT DETAILS AND SUMMARY</t>
  </si>
  <si>
    <t>Double</t>
  </si>
  <si>
    <t>No</t>
  </si>
  <si>
    <t>Single</t>
  </si>
  <si>
    <t>Yes</t>
  </si>
  <si>
    <t>Amount</t>
  </si>
  <si>
    <t>Name, Surname 2</t>
  </si>
  <si>
    <t>Name, Surname 1</t>
  </si>
  <si>
    <t>Double bed</t>
  </si>
  <si>
    <t>Room type</t>
  </si>
  <si>
    <t>Package</t>
  </si>
  <si>
    <t>Departure</t>
  </si>
  <si>
    <t>Arrival</t>
  </si>
  <si>
    <t>№</t>
  </si>
  <si>
    <t>HOTEL – 4 Stars:</t>
  </si>
  <si>
    <r>
      <t>ü</t>
    </r>
    <r>
      <rPr>
        <sz val="7"/>
        <color theme="1"/>
        <rFont val="Times New Roman"/>
        <family val="1"/>
        <charset val="238"/>
      </rPr>
      <t xml:space="preserve">  </t>
    </r>
    <r>
      <rPr>
        <sz val="11"/>
        <color theme="1"/>
        <rFont val="Calibri"/>
        <family val="2"/>
        <charset val="238"/>
      </rPr>
      <t>Single Room    –  95 euro/person/night</t>
    </r>
  </si>
  <si>
    <r>
      <t>ü</t>
    </r>
    <r>
      <rPr>
        <sz val="7"/>
        <color theme="1"/>
        <rFont val="Times New Roman"/>
        <family val="1"/>
        <charset val="238"/>
      </rPr>
      <t xml:space="preserve">  </t>
    </r>
    <r>
      <rPr>
        <sz val="11"/>
        <color theme="1"/>
        <rFont val="Calibri"/>
        <family val="2"/>
        <charset val="238"/>
      </rPr>
      <t>Double Room  –  75 euro/person/night</t>
    </r>
  </si>
  <si>
    <t>HOTEL – 3 Stars:</t>
  </si>
  <si>
    <r>
      <t xml:space="preserve">Please note that all payments for accommodation will be accepted 
ONLY through </t>
    </r>
    <r>
      <rPr>
        <b/>
        <sz val="11"/>
        <color theme="1"/>
        <rFont val="Calibri"/>
        <family val="2"/>
        <charset val="204"/>
        <scheme val="minor"/>
      </rPr>
      <t>BANK TRANSFER</t>
    </r>
    <r>
      <rPr>
        <sz val="11"/>
        <color theme="1"/>
        <rFont val="Calibri"/>
        <family val="2"/>
        <charset val="204"/>
        <scheme val="minor"/>
      </rPr>
      <t xml:space="preserve"> in </t>
    </r>
    <r>
      <rPr>
        <b/>
        <sz val="11"/>
        <color theme="1"/>
        <rFont val="Calibri"/>
        <family val="2"/>
        <charset val="204"/>
        <scheme val="minor"/>
      </rPr>
      <t>EURO</t>
    </r>
    <r>
      <rPr>
        <sz val="11"/>
        <color theme="1"/>
        <rFont val="Calibri"/>
        <family val="2"/>
        <charset val="204"/>
        <scheme val="minor"/>
      </rPr>
      <t xml:space="preserve"> currency (all bank charges must be on payers account) to the following </t>
    </r>
    <r>
      <rPr>
        <b/>
        <sz val="11"/>
        <color theme="1"/>
        <rFont val="Calibri"/>
        <family val="2"/>
        <charset val="204"/>
        <scheme val="minor"/>
      </rPr>
      <t>BANK ACCOUNT</t>
    </r>
    <r>
      <rPr>
        <sz val="11"/>
        <color theme="1"/>
        <rFont val="Calibri"/>
        <family val="2"/>
        <charset val="204"/>
        <scheme val="minor"/>
      </rPr>
      <t>:</t>
    </r>
  </si>
  <si>
    <t>ACCOMMODATION APPLICATION FORM</t>
  </si>
  <si>
    <r>
      <t>ü</t>
    </r>
    <r>
      <rPr>
        <sz val="7"/>
        <color theme="1"/>
        <rFont val="Times New Roman"/>
        <family val="1"/>
        <charset val="238"/>
      </rPr>
      <t xml:space="preserve">  </t>
    </r>
    <r>
      <rPr>
        <sz val="11"/>
        <color theme="1"/>
        <rFont val="Calibri"/>
        <family val="2"/>
        <charset val="238"/>
      </rPr>
      <t>Single Room    –  85 euro/person/night</t>
    </r>
  </si>
  <si>
    <t>PLEASE NOTE THAT ONLY WILL BE ACCEPTED APPLICATIONS WITH BOOKED ROOMS MINIMUM FOR 6 DAYS / 5 NIGHTS</t>
  </si>
  <si>
    <t>Adress:</t>
  </si>
  <si>
    <t>Contact person:</t>
  </si>
  <si>
    <t>Name &amp; Surname:</t>
  </si>
  <si>
    <t>email:</t>
  </si>
  <si>
    <t>telefon:</t>
  </si>
  <si>
    <t>Hotel 4 Stars</t>
  </si>
  <si>
    <t>Hotel 3 Stars</t>
  </si>
  <si>
    <t>Date</t>
  </si>
  <si>
    <t>Signature /  stamp</t>
  </si>
  <si>
    <r>
      <t xml:space="preserve">  </t>
    </r>
    <r>
      <rPr>
        <b/>
        <sz val="10"/>
        <rFont val="Arial"/>
        <family val="2"/>
      </rPr>
      <t xml:space="preserve"> 1) MNA President signed and stamp</t>
    </r>
  </si>
  <si>
    <t>HOTEL – 4 Stars DELUXE:</t>
  </si>
  <si>
    <r>
      <t>ü</t>
    </r>
    <r>
      <rPr>
        <sz val="7"/>
        <color theme="1"/>
        <rFont val="Times New Roman"/>
        <family val="1"/>
        <charset val="238"/>
      </rPr>
      <t xml:space="preserve">  </t>
    </r>
    <r>
      <rPr>
        <sz val="11"/>
        <color theme="1"/>
        <rFont val="Calibri"/>
        <family val="2"/>
        <charset val="238"/>
      </rPr>
      <t>Single Room    –  125 euro/person/night</t>
    </r>
  </si>
  <si>
    <r>
      <t>ü</t>
    </r>
    <r>
      <rPr>
        <sz val="7"/>
        <color theme="1"/>
        <rFont val="Times New Roman"/>
        <family val="1"/>
        <charset val="238"/>
      </rPr>
      <t xml:space="preserve">  </t>
    </r>
    <r>
      <rPr>
        <sz val="11"/>
        <color theme="1"/>
        <rFont val="Calibri"/>
        <family val="2"/>
        <charset val="238"/>
      </rPr>
      <t>Double Room  –  90 euro/person/night</t>
    </r>
  </si>
  <si>
    <r>
      <t>ü</t>
    </r>
    <r>
      <rPr>
        <sz val="7"/>
        <color theme="1"/>
        <rFont val="Times New Roman"/>
        <family val="1"/>
        <charset val="238"/>
      </rPr>
      <t xml:space="preserve">  </t>
    </r>
    <r>
      <rPr>
        <sz val="11"/>
        <color theme="1"/>
        <rFont val="Calibri"/>
        <family val="2"/>
        <charset val="238"/>
      </rPr>
      <t>Double Room  –  70 euro/person/night</t>
    </r>
  </si>
  <si>
    <r>
      <t>** Please complete this form and send to</t>
    </r>
    <r>
      <rPr>
        <b/>
        <sz val="10"/>
        <color rgb="FF0070C0"/>
        <rFont val="Arial"/>
        <family val="2"/>
        <charset val="238"/>
      </rPr>
      <t xml:space="preserve"> </t>
    </r>
    <r>
      <rPr>
        <b/>
        <u/>
        <sz val="11"/>
        <color rgb="FF0070C0"/>
        <rFont val="Arial"/>
        <family val="2"/>
        <charset val="238"/>
      </rPr>
      <t>eurositf2022</t>
    </r>
    <r>
      <rPr>
        <b/>
        <sz val="11"/>
        <color rgb="FF0070C0"/>
        <rFont val="Arial"/>
        <family val="2"/>
        <charset val="238"/>
      </rPr>
      <t xml:space="preserve">@gmail.com </t>
    </r>
    <r>
      <rPr>
        <b/>
        <sz val="11"/>
        <color rgb="FFFF0000"/>
        <rFont val="Arial"/>
        <family val="2"/>
        <charset val="238"/>
      </rPr>
      <t xml:space="preserve"> </t>
    </r>
    <r>
      <rPr>
        <b/>
        <sz val="10"/>
        <rFont val="Arial"/>
        <family val="2"/>
      </rPr>
      <t xml:space="preserve">no later than </t>
    </r>
    <r>
      <rPr>
        <b/>
        <sz val="10"/>
        <color rgb="FFFF0000"/>
        <rFont val="Arial"/>
        <family val="2"/>
      </rPr>
      <t>1st March 2022</t>
    </r>
  </si>
  <si>
    <t>VIP Hotel 4+ Stars (VIP only)</t>
  </si>
  <si>
    <r>
      <t>FIRST PAYMENT (</t>
    </r>
    <r>
      <rPr>
        <b/>
        <sz val="12"/>
        <color rgb="FFFF0000"/>
        <rFont val="Calibri"/>
        <family val="2"/>
        <charset val="238"/>
        <scheme val="minor"/>
      </rPr>
      <t>50</t>
    </r>
    <r>
      <rPr>
        <b/>
        <sz val="12"/>
        <color rgb="FFFF0000"/>
        <rFont val="Calibri"/>
        <family val="2"/>
        <charset val="204"/>
        <scheme val="minor"/>
      </rPr>
      <t>%</t>
    </r>
    <r>
      <rPr>
        <b/>
        <sz val="12"/>
        <color theme="1"/>
        <rFont val="Calibri"/>
        <family val="2"/>
        <charset val="204"/>
        <scheme val="minor"/>
      </rPr>
      <t xml:space="preserve">)   UNTIL </t>
    </r>
    <r>
      <rPr>
        <b/>
        <sz val="12"/>
        <color rgb="FFFF0000"/>
        <rFont val="Calibri"/>
        <family val="2"/>
        <charset val="204"/>
        <scheme val="minor"/>
      </rPr>
      <t>March 1st, 2022</t>
    </r>
  </si>
  <si>
    <r>
      <t>FINAL PAYMENT (</t>
    </r>
    <r>
      <rPr>
        <b/>
        <sz val="12"/>
        <color rgb="FFFF0000"/>
        <rFont val="Calibri"/>
        <family val="2"/>
        <charset val="238"/>
        <scheme val="minor"/>
      </rPr>
      <t>5</t>
    </r>
    <r>
      <rPr>
        <b/>
        <sz val="12"/>
        <color rgb="FFFF0000"/>
        <rFont val="Calibri"/>
        <family val="2"/>
        <charset val="204"/>
        <scheme val="minor"/>
      </rPr>
      <t>0%</t>
    </r>
    <r>
      <rPr>
        <b/>
        <sz val="12"/>
        <color theme="1"/>
        <rFont val="Calibri"/>
        <family val="2"/>
        <charset val="204"/>
        <scheme val="minor"/>
      </rPr>
      <t xml:space="preserve">) UNTIL </t>
    </r>
    <r>
      <rPr>
        <b/>
        <sz val="12"/>
        <color rgb="FFFF0000"/>
        <rFont val="Calibri"/>
        <family val="2"/>
        <charset val="204"/>
        <scheme val="minor"/>
      </rPr>
      <t>april 1st, 2022</t>
    </r>
  </si>
  <si>
    <t>Account holder: ITF TAEKWON-DO SAVEZ HRVATSKE</t>
  </si>
  <si>
    <t>Address: ZADARSKA 17, 52100 PULA, CROATIA</t>
  </si>
  <si>
    <t>SWIFT / BIC: HPBZHR2X</t>
  </si>
  <si>
    <t>Bank: HRVATSKA POŠTANSKA BANKA D.D.</t>
  </si>
  <si>
    <t>Bank Address: JURIŠIČEVA 4, 10000 ZAGREB, CROATIA</t>
  </si>
  <si>
    <t>National Team :</t>
  </si>
  <si>
    <t>Lunch YES/NO</t>
  </si>
  <si>
    <t>IBAN: HR 0923 9000 1110 0956 499</t>
  </si>
  <si>
    <t xml:space="preserve">                                                                  APPENDIX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</si>
</sst>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2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</font>
    <font>
      <sz val="11"/>
      <color theme="1"/>
      <name val="Wingdings"/>
      <charset val="2"/>
    </font>
    <font>
      <sz val="7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2"/>
      <color theme="1"/>
      <name val="Calibri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70C0"/>
      <name val="Arial"/>
      <family val="2"/>
      <charset val="238"/>
    </font>
    <font>
      <b/>
      <sz val="10"/>
      <color rgb="FF0070C0"/>
      <name val="Arial"/>
      <family val="2"/>
      <charset val="238"/>
    </font>
    <font>
      <b/>
      <u/>
      <sz val="11"/>
      <color rgb="FF0070C0"/>
      <name val="Arial"/>
      <family val="2"/>
      <charset val="238"/>
    </font>
    <font>
      <sz val="48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</fills>
  <borders count="28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0" xfId="0" applyFill="1"/>
    <xf numFmtId="14" fontId="0" fillId="0" borderId="0" xfId="0" applyNumberFormat="1"/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 vertical="center" indent="5"/>
    </xf>
    <xf numFmtId="0" fontId="6" fillId="9" borderId="9" xfId="0" applyFont="1" applyFill="1" applyBorder="1" applyAlignment="1">
      <alignment horizontal="center" vertical="center"/>
    </xf>
    <xf numFmtId="0" fontId="0" fillId="11" borderId="0" xfId="0" applyFill="1" applyBorder="1"/>
    <xf numFmtId="0" fontId="8" fillId="11" borderId="0" xfId="0" applyFont="1" applyFill="1" applyBorder="1" applyAlignment="1">
      <alignment horizontal="center" vertical="center"/>
    </xf>
    <xf numFmtId="0" fontId="0" fillId="11" borderId="0" xfId="0" applyFill="1" applyBorder="1" applyAlignment="1"/>
    <xf numFmtId="0" fontId="5" fillId="11" borderId="0" xfId="0" applyFont="1" applyFill="1" applyBorder="1" applyAlignment="1">
      <alignment horizontal="center" vertical="center"/>
    </xf>
    <xf numFmtId="0" fontId="1" fillId="11" borderId="0" xfId="0" applyFont="1" applyFill="1" applyBorder="1" applyAlignment="1">
      <alignment horizontal="center"/>
    </xf>
    <xf numFmtId="0" fontId="7" fillId="11" borderId="0" xfId="0" applyFont="1" applyFill="1" applyBorder="1" applyAlignment="1">
      <alignment horizontal="center" vertical="center"/>
    </xf>
    <xf numFmtId="164" fontId="6" fillId="11" borderId="0" xfId="0" applyNumberFormat="1" applyFont="1" applyFill="1" applyBorder="1" applyAlignment="1">
      <alignment horizontal="right" vertical="center"/>
    </xf>
    <xf numFmtId="164" fontId="2" fillId="11" borderId="0" xfId="0" applyNumberFormat="1" applyFont="1" applyFill="1" applyBorder="1" applyAlignment="1">
      <alignment horizontal="right" vertical="center"/>
    </xf>
    <xf numFmtId="0" fontId="8" fillId="12" borderId="7" xfId="0" applyFont="1" applyFill="1" applyBorder="1" applyAlignment="1">
      <alignment horizontal="center" vertical="center"/>
    </xf>
    <xf numFmtId="0" fontId="8" fillId="12" borderId="20" xfId="0" applyFont="1" applyFill="1" applyBorder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8" fillId="12" borderId="6" xfId="0" applyFont="1" applyFill="1" applyBorder="1" applyAlignment="1">
      <alignment horizontal="center" vertical="center"/>
    </xf>
    <xf numFmtId="0" fontId="15" fillId="12" borderId="5" xfId="0" applyFont="1" applyFill="1" applyBorder="1" applyAlignment="1">
      <alignment wrapText="1"/>
    </xf>
    <xf numFmtId="0" fontId="0" fillId="12" borderId="0" xfId="0" applyFill="1" applyBorder="1" applyAlignment="1"/>
    <xf numFmtId="0" fontId="0" fillId="12" borderId="4" xfId="0" applyFill="1" applyBorder="1" applyAlignment="1"/>
    <xf numFmtId="0" fontId="15" fillId="12" borderId="5" xfId="0" applyFont="1" applyFill="1" applyBorder="1" applyAlignment="1"/>
    <xf numFmtId="0" fontId="15" fillId="12" borderId="0" xfId="0" applyFont="1" applyFill="1" applyBorder="1" applyAlignment="1"/>
    <xf numFmtId="0" fontId="15" fillId="12" borderId="5" xfId="0" applyFont="1" applyFill="1" applyBorder="1" applyAlignment="1">
      <alignment vertical="center"/>
    </xf>
    <xf numFmtId="0" fontId="15" fillId="12" borderId="18" xfId="0" applyFont="1" applyFill="1" applyBorder="1" applyAlignment="1">
      <alignment horizontal="left"/>
    </xf>
    <xf numFmtId="0" fontId="15" fillId="12" borderId="15" xfId="0" applyFont="1" applyFill="1" applyBorder="1" applyAlignment="1">
      <alignment horizontal="left"/>
    </xf>
    <xf numFmtId="0" fontId="15" fillId="12" borderId="12" xfId="0" applyFont="1" applyFill="1" applyBorder="1" applyAlignment="1">
      <alignment horizontal="left"/>
    </xf>
    <xf numFmtId="0" fontId="0" fillId="12" borderId="2" xfId="0" applyFill="1" applyBorder="1" applyAlignment="1">
      <alignment horizontal="left"/>
    </xf>
    <xf numFmtId="0" fontId="0" fillId="12" borderId="3" xfId="0" applyFill="1" applyBorder="1" applyAlignment="1"/>
    <xf numFmtId="0" fontId="0" fillId="12" borderId="3" xfId="0" applyFont="1" applyFill="1" applyBorder="1" applyAlignment="1"/>
    <xf numFmtId="0" fontId="16" fillId="12" borderId="3" xfId="0" applyFont="1" applyFill="1" applyBorder="1" applyAlignment="1"/>
    <xf numFmtId="0" fontId="0" fillId="12" borderId="1" xfId="0" applyFill="1" applyBorder="1" applyAlignment="1"/>
    <xf numFmtId="0" fontId="0" fillId="0" borderId="15" xfId="0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14" fontId="0" fillId="0" borderId="14" xfId="0" applyNumberFormat="1" applyFont="1" applyFill="1" applyBorder="1" applyAlignment="1" applyProtection="1">
      <alignment horizontal="left" vertical="center"/>
      <protection locked="0"/>
    </xf>
    <xf numFmtId="0" fontId="0" fillId="0" borderId="14" xfId="0" applyFont="1" applyFill="1" applyBorder="1" applyAlignment="1" applyProtection="1">
      <alignment horizontal="left" vertical="center"/>
      <protection locked="0"/>
    </xf>
    <xf numFmtId="0" fontId="0" fillId="0" borderId="14" xfId="0" applyFont="1" applyBorder="1" applyAlignment="1" applyProtection="1">
      <alignment horizontal="left" vertical="center"/>
      <protection locked="0"/>
    </xf>
    <xf numFmtId="14" fontId="0" fillId="5" borderId="14" xfId="0" applyNumberFormat="1" applyFont="1" applyFill="1" applyBorder="1" applyAlignment="1" applyProtection="1">
      <alignment horizontal="left" vertical="center"/>
      <protection locked="0"/>
    </xf>
    <xf numFmtId="0" fontId="0" fillId="5" borderId="14" xfId="0" applyFont="1" applyFill="1" applyBorder="1" applyAlignment="1" applyProtection="1">
      <alignment horizontal="left" vertical="center"/>
      <protection locked="0"/>
    </xf>
    <xf numFmtId="0" fontId="0" fillId="5" borderId="11" xfId="0" applyFont="1" applyFill="1" applyBorder="1" applyAlignment="1" applyProtection="1">
      <alignment horizontal="left" vertical="center"/>
      <protection locked="0"/>
    </xf>
    <xf numFmtId="0" fontId="18" fillId="0" borderId="22" xfId="0" applyFont="1" applyBorder="1" applyAlignment="1">
      <alignment horizontal="center" vertical="center" wrapText="1"/>
    </xf>
    <xf numFmtId="0" fontId="18" fillId="8" borderId="23" xfId="0" applyFont="1" applyFill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>
      <alignment horizontal="center" vertical="center" wrapText="1"/>
    </xf>
    <xf numFmtId="0" fontId="18" fillId="8" borderId="23" xfId="0" applyFont="1" applyFill="1" applyBorder="1" applyAlignment="1" applyProtection="1">
      <alignment horizontal="justify" vertical="center" wrapText="1"/>
      <protection locked="0"/>
    </xf>
    <xf numFmtId="0" fontId="0" fillId="12" borderId="0" xfId="0" applyFill="1" applyBorder="1" applyAlignment="1"/>
    <xf numFmtId="0" fontId="0" fillId="14" borderId="0" xfId="0" applyFill="1"/>
    <xf numFmtId="164" fontId="14" fillId="4" borderId="13" xfId="0" applyNumberFormat="1" applyFont="1" applyFill="1" applyBorder="1" applyAlignment="1">
      <alignment horizontal="right" vertical="center"/>
    </xf>
    <xf numFmtId="0" fontId="1" fillId="6" borderId="24" xfId="0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/>
    </xf>
    <xf numFmtId="0" fontId="1" fillId="6" borderId="26" xfId="0" applyFont="1" applyFill="1" applyBorder="1" applyAlignment="1">
      <alignment horizontal="center"/>
    </xf>
    <xf numFmtId="0" fontId="1" fillId="6" borderId="27" xfId="0" applyFont="1" applyFill="1" applyBorder="1" applyAlignment="1">
      <alignment horizontal="center"/>
    </xf>
    <xf numFmtId="0" fontId="0" fillId="0" borderId="18" xfId="0" applyBorder="1" applyAlignment="1">
      <alignment horizontal="center" vertical="center"/>
    </xf>
    <xf numFmtId="14" fontId="0" fillId="0" borderId="17" xfId="0" applyNumberFormat="1" applyFont="1" applyFill="1" applyBorder="1" applyAlignment="1" applyProtection="1">
      <alignment horizontal="left" vertical="center"/>
      <protection locked="0"/>
    </xf>
    <xf numFmtId="0" fontId="0" fillId="0" borderId="17" xfId="0" applyFont="1" applyFill="1" applyBorder="1" applyAlignment="1" applyProtection="1">
      <alignment horizontal="left" vertical="center"/>
      <protection locked="0"/>
    </xf>
    <xf numFmtId="0" fontId="0" fillId="0" borderId="17" xfId="0" applyFont="1" applyBorder="1" applyAlignment="1" applyProtection="1">
      <alignment horizontal="left" vertical="center"/>
      <protection locked="0"/>
    </xf>
    <xf numFmtId="164" fontId="14" fillId="4" borderId="16" xfId="0" applyNumberFormat="1" applyFont="1" applyFill="1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14" fontId="0" fillId="5" borderId="11" xfId="0" applyNumberFormat="1" applyFont="1" applyFill="1" applyBorder="1" applyAlignment="1" applyProtection="1">
      <alignment horizontal="left" vertical="center"/>
      <protection locked="0"/>
    </xf>
    <xf numFmtId="0" fontId="0" fillId="0" borderId="11" xfId="0" applyFont="1" applyFill="1" applyBorder="1" applyAlignment="1" applyProtection="1">
      <alignment horizontal="left" vertical="center"/>
      <protection locked="0"/>
    </xf>
    <xf numFmtId="164" fontId="14" fillId="4" borderId="10" xfId="0" applyNumberFormat="1" applyFont="1" applyFill="1" applyBorder="1" applyAlignment="1">
      <alignment horizontal="right" vertical="center"/>
    </xf>
    <xf numFmtId="0" fontId="23" fillId="10" borderId="7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8" borderId="5" xfId="0" applyFont="1" applyFill="1" applyBorder="1" applyAlignment="1">
      <alignment horizontal="left" vertical="center"/>
    </xf>
    <xf numFmtId="0" fontId="4" fillId="8" borderId="0" xfId="0" applyFont="1" applyFill="1" applyBorder="1" applyAlignment="1">
      <alignment horizontal="left" vertical="center"/>
    </xf>
    <xf numFmtId="0" fontId="4" fillId="8" borderId="4" xfId="0" applyFont="1" applyFill="1" applyBorder="1" applyAlignment="1">
      <alignment horizontal="left" vertical="center"/>
    </xf>
    <xf numFmtId="0" fontId="3" fillId="7" borderId="6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164" fontId="2" fillId="7" borderId="7" xfId="0" applyNumberFormat="1" applyFont="1" applyFill="1" applyBorder="1" applyAlignment="1">
      <alignment horizontal="right" vertical="center"/>
    </xf>
    <xf numFmtId="164" fontId="2" fillId="7" borderId="8" xfId="0" applyNumberFormat="1" applyFont="1" applyFill="1" applyBorder="1" applyAlignment="1">
      <alignment horizontal="right" vertical="center"/>
    </xf>
    <xf numFmtId="164" fontId="2" fillId="7" borderId="6" xfId="0" applyNumberFormat="1" applyFont="1" applyFill="1" applyBorder="1" applyAlignment="1">
      <alignment horizontal="right" vertical="center"/>
    </xf>
    <xf numFmtId="164" fontId="2" fillId="7" borderId="5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right" vertical="center"/>
    </xf>
    <xf numFmtId="164" fontId="2" fillId="7" borderId="4" xfId="0" applyNumberFormat="1" applyFont="1" applyFill="1" applyBorder="1" applyAlignment="1">
      <alignment horizontal="right" vertical="center"/>
    </xf>
    <xf numFmtId="164" fontId="2" fillId="7" borderId="2" xfId="0" applyNumberFormat="1" applyFont="1" applyFill="1" applyBorder="1" applyAlignment="1">
      <alignment horizontal="right" vertical="center"/>
    </xf>
    <xf numFmtId="164" fontId="2" fillId="7" borderId="3" xfId="0" applyNumberFormat="1" applyFont="1" applyFill="1" applyBorder="1" applyAlignment="1">
      <alignment horizontal="right" vertical="center"/>
    </xf>
    <xf numFmtId="164" fontId="2" fillId="7" borderId="1" xfId="0" applyNumberFormat="1" applyFont="1" applyFill="1" applyBorder="1" applyAlignment="1">
      <alignment horizontal="right" vertical="center"/>
    </xf>
    <xf numFmtId="0" fontId="4" fillId="8" borderId="2" xfId="0" applyFont="1" applyFill="1" applyBorder="1" applyAlignment="1">
      <alignment horizontal="left" vertical="center"/>
    </xf>
    <xf numFmtId="0" fontId="4" fillId="8" borderId="3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left" vertical="center"/>
    </xf>
    <xf numFmtId="164" fontId="2" fillId="8" borderId="7" xfId="0" applyNumberFormat="1" applyFont="1" applyFill="1" applyBorder="1" applyAlignment="1">
      <alignment horizontal="right" vertical="center"/>
    </xf>
    <xf numFmtId="164" fontId="2" fillId="8" borderId="8" xfId="0" applyNumberFormat="1" applyFont="1" applyFill="1" applyBorder="1" applyAlignment="1">
      <alignment horizontal="right" vertical="center"/>
    </xf>
    <xf numFmtId="164" fontId="2" fillId="8" borderId="6" xfId="0" applyNumberFormat="1" applyFont="1" applyFill="1" applyBorder="1" applyAlignment="1">
      <alignment horizontal="right" vertical="center"/>
    </xf>
    <xf numFmtId="164" fontId="2" fillId="8" borderId="5" xfId="0" applyNumberFormat="1" applyFont="1" applyFill="1" applyBorder="1" applyAlignment="1">
      <alignment horizontal="right" vertical="center"/>
    </xf>
    <xf numFmtId="164" fontId="2" fillId="8" borderId="0" xfId="0" applyNumberFormat="1" applyFont="1" applyFill="1" applyBorder="1" applyAlignment="1">
      <alignment horizontal="right" vertical="center"/>
    </xf>
    <xf numFmtId="164" fontId="2" fillId="8" borderId="4" xfId="0" applyNumberFormat="1" applyFont="1" applyFill="1" applyBorder="1" applyAlignment="1">
      <alignment horizontal="right" vertical="center"/>
    </xf>
    <xf numFmtId="164" fontId="2" fillId="8" borderId="2" xfId="0" applyNumberFormat="1" applyFont="1" applyFill="1" applyBorder="1" applyAlignment="1">
      <alignment horizontal="right" vertical="center"/>
    </xf>
    <xf numFmtId="164" fontId="2" fillId="8" borderId="3" xfId="0" applyNumberFormat="1" applyFont="1" applyFill="1" applyBorder="1" applyAlignment="1">
      <alignment horizontal="right" vertical="center"/>
    </xf>
    <xf numFmtId="164" fontId="2" fillId="8" borderId="1" xfId="0" applyNumberFormat="1" applyFont="1" applyFill="1" applyBorder="1" applyAlignment="1">
      <alignment horizontal="right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8" borderId="7" xfId="0" applyFill="1" applyBorder="1" applyAlignment="1">
      <alignment horizontal="left" vertical="center" wrapText="1"/>
    </xf>
    <xf numFmtId="0" fontId="0" fillId="8" borderId="8" xfId="0" applyFill="1" applyBorder="1" applyAlignment="1">
      <alignment horizontal="left" vertical="center" wrapText="1"/>
    </xf>
    <xf numFmtId="0" fontId="0" fillId="8" borderId="6" xfId="0" applyFill="1" applyBorder="1" applyAlignment="1">
      <alignment horizontal="left" vertical="center" wrapText="1"/>
    </xf>
    <xf numFmtId="164" fontId="6" fillId="9" borderId="5" xfId="0" applyNumberFormat="1" applyFont="1" applyFill="1" applyBorder="1" applyAlignment="1">
      <alignment horizontal="right" vertical="center"/>
    </xf>
    <xf numFmtId="164" fontId="6" fillId="9" borderId="0" xfId="0" applyNumberFormat="1" applyFont="1" applyFill="1" applyBorder="1" applyAlignment="1">
      <alignment horizontal="right" vertical="center"/>
    </xf>
    <xf numFmtId="164" fontId="6" fillId="9" borderId="4" xfId="0" applyNumberFormat="1" applyFont="1" applyFill="1" applyBorder="1" applyAlignment="1">
      <alignment horizontal="right" vertical="center"/>
    </xf>
    <xf numFmtId="0" fontId="4" fillId="8" borderId="7" xfId="0" applyFont="1" applyFill="1" applyBorder="1" applyAlignment="1">
      <alignment horizontal="left" vertical="center"/>
    </xf>
    <xf numFmtId="0" fontId="4" fillId="8" borderId="8" xfId="0" applyFont="1" applyFill="1" applyBorder="1" applyAlignment="1">
      <alignment horizontal="left" vertical="center"/>
    </xf>
    <xf numFmtId="0" fontId="4" fillId="8" borderId="6" xfId="0" applyFont="1" applyFill="1" applyBorder="1" applyAlignment="1">
      <alignment horizontal="left" vertical="center"/>
    </xf>
    <xf numFmtId="0" fontId="3" fillId="8" borderId="6" xfId="0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5" fillId="12" borderId="11" xfId="0" applyFont="1" applyFill="1" applyBorder="1" applyAlignment="1" applyProtection="1">
      <alignment horizontal="left"/>
      <protection locked="0"/>
    </xf>
    <xf numFmtId="0" fontId="0" fillId="12" borderId="11" xfId="0" applyFill="1" applyBorder="1" applyAlignment="1" applyProtection="1">
      <alignment horizontal="left"/>
      <protection locked="0"/>
    </xf>
    <xf numFmtId="0" fontId="0" fillId="12" borderId="10" xfId="0" applyFill="1" applyBorder="1" applyAlignment="1" applyProtection="1">
      <alignment horizontal="left"/>
      <protection locked="0"/>
    </xf>
    <xf numFmtId="0" fontId="16" fillId="12" borderId="5" xfId="0" applyFont="1" applyFill="1" applyBorder="1" applyAlignment="1"/>
    <xf numFmtId="0" fontId="0" fillId="12" borderId="0" xfId="0" applyFill="1" applyBorder="1" applyAlignment="1"/>
    <xf numFmtId="0" fontId="0" fillId="12" borderId="4" xfId="0" applyFill="1" applyBorder="1" applyAlignment="1"/>
    <xf numFmtId="0" fontId="8" fillId="13" borderId="21" xfId="0" applyFont="1" applyFill="1" applyBorder="1" applyAlignment="1">
      <alignment horizontal="center" vertical="center"/>
    </xf>
    <xf numFmtId="0" fontId="8" fillId="13" borderId="20" xfId="0" applyFont="1" applyFill="1" applyBorder="1" applyAlignment="1">
      <alignment horizontal="center" vertical="center"/>
    </xf>
    <xf numFmtId="0" fontId="8" fillId="13" borderId="19" xfId="0" applyFont="1" applyFill="1" applyBorder="1" applyAlignment="1">
      <alignment horizontal="center" vertical="center"/>
    </xf>
    <xf numFmtId="0" fontId="15" fillId="12" borderId="21" xfId="0" applyFont="1" applyFill="1" applyBorder="1" applyAlignment="1" applyProtection="1">
      <alignment horizontal="left" wrapText="1"/>
      <protection locked="0"/>
    </xf>
    <xf numFmtId="0" fontId="15" fillId="12" borderId="20" xfId="0" applyFont="1" applyFill="1" applyBorder="1" applyAlignment="1" applyProtection="1">
      <alignment horizontal="left" wrapText="1"/>
      <protection locked="0"/>
    </xf>
    <xf numFmtId="0" fontId="15" fillId="12" borderId="19" xfId="0" applyFont="1" applyFill="1" applyBorder="1" applyAlignment="1" applyProtection="1">
      <alignment horizontal="left" wrapText="1"/>
      <protection locked="0"/>
    </xf>
    <xf numFmtId="0" fontId="15" fillId="12" borderId="17" xfId="0" applyFont="1" applyFill="1" applyBorder="1" applyAlignment="1" applyProtection="1">
      <alignment horizontal="left"/>
      <protection locked="0"/>
    </xf>
    <xf numFmtId="0" fontId="0" fillId="12" borderId="17" xfId="0" applyFill="1" applyBorder="1" applyAlignment="1" applyProtection="1">
      <alignment horizontal="left"/>
      <protection locked="0"/>
    </xf>
    <xf numFmtId="0" fontId="0" fillId="12" borderId="16" xfId="0" applyFill="1" applyBorder="1" applyAlignment="1" applyProtection="1">
      <alignment horizontal="left"/>
      <protection locked="0"/>
    </xf>
    <xf numFmtId="0" fontId="15" fillId="12" borderId="14" xfId="0" applyFont="1" applyFill="1" applyBorder="1" applyAlignment="1" applyProtection="1">
      <alignment horizontal="left"/>
      <protection locked="0"/>
    </xf>
    <xf numFmtId="0" fontId="0" fillId="12" borderId="14" xfId="0" applyFill="1" applyBorder="1" applyAlignment="1" applyProtection="1">
      <alignment horizontal="left"/>
      <protection locked="0"/>
    </xf>
    <xf numFmtId="0" fontId="0" fillId="12" borderId="13" xfId="0" applyFill="1" applyBorder="1" applyAlignment="1" applyProtection="1">
      <alignment horizontal="left"/>
      <protection locked="0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47625</xdr:colOff>
      <xdr:row>5</xdr:row>
      <xdr:rowOff>182187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B3AB87F-002F-4038-AC75-8496549D3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6825" cy="1134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0"/>
  <sheetViews>
    <sheetView showZeros="0" tabSelected="1" zoomScaleNormal="100" workbookViewId="0">
      <pane ySplit="20" topLeftCell="A21" activePane="bottomLeft" state="frozen"/>
      <selection pane="bottomLeft" activeCell="B9" sqref="B9:E9"/>
    </sheetView>
  </sheetViews>
  <sheetFormatPr defaultRowHeight="15" x14ac:dyDescent="0.25"/>
  <cols>
    <col min="1" max="1" width="18.7109375" customWidth="1"/>
    <col min="2" max="2" width="21.28515625" style="1" customWidth="1"/>
    <col min="3" max="3" width="14.85546875" style="1" customWidth="1"/>
    <col min="4" max="4" width="19.28515625" style="1" customWidth="1"/>
    <col min="5" max="6" width="14.85546875" style="1" customWidth="1"/>
    <col min="7" max="7" width="28.7109375" customWidth="1"/>
    <col min="8" max="8" width="30.28515625" customWidth="1"/>
    <col min="9" max="9" width="13.42578125" customWidth="1"/>
    <col min="10" max="10" width="14.140625" customWidth="1"/>
    <col min="11" max="11" width="14.140625" style="8" hidden="1" customWidth="1"/>
    <col min="12" max="24" width="12.7109375" hidden="1" customWidth="1"/>
    <col min="25" max="25" width="9.140625" hidden="1" customWidth="1"/>
  </cols>
  <sheetData>
    <row r="1" spans="1:12" x14ac:dyDescent="0.25">
      <c r="A1" s="62" t="s">
        <v>49</v>
      </c>
      <c r="B1" s="63"/>
      <c r="C1" s="63"/>
      <c r="D1" s="63"/>
      <c r="E1" s="63"/>
      <c r="F1" s="63"/>
      <c r="G1" s="63"/>
      <c r="H1" s="63"/>
      <c r="I1" s="63"/>
      <c r="J1" s="63"/>
      <c r="L1" s="5"/>
    </row>
    <row r="2" spans="1:12" x14ac:dyDescent="0.25">
      <c r="A2" s="64"/>
      <c r="B2" s="65"/>
      <c r="C2" s="65"/>
      <c r="D2" s="65"/>
      <c r="E2" s="65"/>
      <c r="F2" s="65"/>
      <c r="G2" s="65"/>
      <c r="H2" s="65"/>
      <c r="I2" s="65"/>
      <c r="J2" s="65"/>
      <c r="L2" s="6"/>
    </row>
    <row r="3" spans="1:12" x14ac:dyDescent="0.25">
      <c r="A3" s="64"/>
      <c r="B3" s="65"/>
      <c r="C3" s="65"/>
      <c r="D3" s="65"/>
      <c r="E3" s="65"/>
      <c r="F3" s="65"/>
      <c r="G3" s="65"/>
      <c r="H3" s="65"/>
      <c r="I3" s="65"/>
      <c r="J3" s="65"/>
      <c r="L3" s="6"/>
    </row>
    <row r="4" spans="1:12" x14ac:dyDescent="0.25">
      <c r="A4" s="64"/>
      <c r="B4" s="65"/>
      <c r="C4" s="65"/>
      <c r="D4" s="65"/>
      <c r="E4" s="65"/>
      <c r="F4" s="65"/>
      <c r="G4" s="65"/>
      <c r="H4" s="65"/>
      <c r="I4" s="65"/>
      <c r="J4" s="65"/>
      <c r="L4" s="5"/>
    </row>
    <row r="5" spans="1:12" x14ac:dyDescent="0.25">
      <c r="A5" s="64"/>
      <c r="B5" s="65"/>
      <c r="C5" s="65"/>
      <c r="D5" s="65"/>
      <c r="E5" s="65"/>
      <c r="F5" s="65"/>
      <c r="G5" s="65"/>
      <c r="H5" s="65"/>
      <c r="I5" s="65"/>
      <c r="J5" s="65"/>
      <c r="L5" s="6"/>
    </row>
    <row r="6" spans="1:12" ht="15.75" thickBot="1" x14ac:dyDescent="0.3">
      <c r="A6" s="66"/>
      <c r="B6" s="67"/>
      <c r="C6" s="67"/>
      <c r="D6" s="67"/>
      <c r="E6" s="67"/>
      <c r="F6" s="67"/>
      <c r="G6" s="67"/>
      <c r="H6" s="67"/>
      <c r="I6" s="67"/>
      <c r="J6" s="67"/>
      <c r="L6" s="6"/>
    </row>
    <row r="7" spans="1:12" ht="35.25" customHeight="1" thickBot="1" x14ac:dyDescent="0.3">
      <c r="A7" s="122" t="s">
        <v>20</v>
      </c>
      <c r="B7" s="123"/>
      <c r="C7" s="123"/>
      <c r="D7" s="123"/>
      <c r="E7" s="123"/>
      <c r="F7" s="123"/>
      <c r="G7" s="123"/>
      <c r="H7" s="123"/>
      <c r="I7" s="123"/>
      <c r="J7" s="124"/>
      <c r="K7" s="9"/>
      <c r="L7" s="5"/>
    </row>
    <row r="8" spans="1:12" ht="8.25" customHeight="1" thickBot="1" x14ac:dyDescent="0.3">
      <c r="A8" s="16"/>
      <c r="B8" s="17"/>
      <c r="C8" s="17"/>
      <c r="D8" s="17"/>
      <c r="E8" s="17"/>
      <c r="F8" s="18"/>
      <c r="G8" s="18"/>
      <c r="H8" s="18"/>
      <c r="I8" s="18"/>
      <c r="J8" s="19"/>
      <c r="K8" s="9"/>
      <c r="L8" s="6"/>
    </row>
    <row r="9" spans="1:12" ht="32.25" customHeight="1" thickBot="1" x14ac:dyDescent="0.3">
      <c r="A9" s="20" t="s">
        <v>46</v>
      </c>
      <c r="B9" s="125"/>
      <c r="C9" s="126"/>
      <c r="D9" s="126"/>
      <c r="E9" s="127"/>
      <c r="F9" s="21"/>
      <c r="G9" s="21"/>
      <c r="H9" s="21"/>
      <c r="I9" s="46"/>
      <c r="J9" s="22"/>
      <c r="K9" s="10"/>
      <c r="L9" s="6"/>
    </row>
    <row r="10" spans="1:12" ht="7.5" customHeight="1" thickBot="1" x14ac:dyDescent="0.3">
      <c r="A10" s="23"/>
      <c r="B10" s="24"/>
      <c r="C10" s="21"/>
      <c r="D10" s="21"/>
      <c r="E10" s="21"/>
      <c r="F10" s="21"/>
      <c r="G10" s="21"/>
      <c r="H10" s="21"/>
      <c r="I10" s="46"/>
      <c r="J10" s="22"/>
      <c r="K10" s="10"/>
      <c r="L10" s="5"/>
    </row>
    <row r="11" spans="1:12" ht="22.5" customHeight="1" thickBot="1" x14ac:dyDescent="0.3">
      <c r="A11" s="25" t="s">
        <v>23</v>
      </c>
      <c r="B11" s="125"/>
      <c r="C11" s="126"/>
      <c r="D11" s="126"/>
      <c r="E11" s="127"/>
      <c r="F11" s="21"/>
      <c r="G11" s="21"/>
      <c r="H11" s="21"/>
      <c r="I11" s="46"/>
      <c r="J11" s="22"/>
      <c r="K11" s="10"/>
      <c r="L11" s="5"/>
    </row>
    <row r="12" spans="1:12" ht="5.25" customHeight="1" thickBot="1" x14ac:dyDescent="0.3">
      <c r="A12" s="23"/>
      <c r="B12" s="24"/>
      <c r="C12" s="21"/>
      <c r="D12" s="21"/>
      <c r="E12" s="21"/>
      <c r="F12" s="21"/>
      <c r="G12" s="21"/>
      <c r="H12" s="21"/>
      <c r="I12" s="46"/>
      <c r="J12" s="22"/>
      <c r="K12" s="10"/>
      <c r="L12" s="5"/>
    </row>
    <row r="13" spans="1:12" ht="22.5" customHeight="1" x14ac:dyDescent="0.25">
      <c r="A13" s="23" t="s">
        <v>24</v>
      </c>
      <c r="B13" s="26" t="s">
        <v>25</v>
      </c>
      <c r="C13" s="128"/>
      <c r="D13" s="129"/>
      <c r="E13" s="130"/>
      <c r="F13" s="21"/>
      <c r="G13" s="21"/>
      <c r="H13" s="21"/>
      <c r="I13" s="46"/>
      <c r="J13" s="22"/>
      <c r="K13" s="10"/>
      <c r="L13" s="5"/>
    </row>
    <row r="14" spans="1:12" ht="22.5" customHeight="1" x14ac:dyDescent="0.25">
      <c r="A14" s="23"/>
      <c r="B14" s="27" t="s">
        <v>26</v>
      </c>
      <c r="C14" s="131"/>
      <c r="D14" s="132"/>
      <c r="E14" s="133"/>
      <c r="F14" s="21"/>
      <c r="G14" s="21"/>
      <c r="H14" s="21"/>
      <c r="I14" s="46"/>
      <c r="J14" s="22"/>
      <c r="K14" s="10"/>
      <c r="L14" s="5"/>
    </row>
    <row r="15" spans="1:12" ht="22.5" customHeight="1" thickBot="1" x14ac:dyDescent="0.3">
      <c r="A15" s="23"/>
      <c r="B15" s="28" t="s">
        <v>27</v>
      </c>
      <c r="C15" s="116"/>
      <c r="D15" s="117"/>
      <c r="E15" s="118"/>
      <c r="F15" s="21"/>
      <c r="G15" s="21"/>
      <c r="H15" s="21"/>
      <c r="I15" s="46"/>
      <c r="J15" s="22"/>
      <c r="K15" s="10"/>
      <c r="L15" s="5"/>
    </row>
    <row r="16" spans="1:12" ht="3.75" customHeight="1" x14ac:dyDescent="0.25">
      <c r="A16" s="23"/>
      <c r="B16" s="24"/>
      <c r="C16" s="21"/>
      <c r="D16" s="21"/>
      <c r="E16" s="21"/>
      <c r="F16" s="21"/>
      <c r="G16" s="21"/>
      <c r="H16" s="21"/>
      <c r="I16" s="46"/>
      <c r="J16" s="22"/>
      <c r="K16" s="10"/>
      <c r="L16" s="5"/>
    </row>
    <row r="17" spans="1:23" ht="15.75" customHeight="1" x14ac:dyDescent="0.25">
      <c r="A17" s="119" t="s">
        <v>37</v>
      </c>
      <c r="B17" s="120"/>
      <c r="C17" s="120"/>
      <c r="D17" s="120"/>
      <c r="E17" s="120"/>
      <c r="F17" s="120"/>
      <c r="G17" s="120"/>
      <c r="H17" s="120"/>
      <c r="I17" s="120"/>
      <c r="J17" s="121"/>
      <c r="K17" s="10"/>
      <c r="L17" s="6"/>
    </row>
    <row r="18" spans="1:23" ht="14.25" customHeight="1" thickBot="1" x14ac:dyDescent="0.3">
      <c r="A18" s="29" t="s">
        <v>32</v>
      </c>
      <c r="B18" s="30"/>
      <c r="C18" s="30"/>
      <c r="D18" s="31"/>
      <c r="E18" s="32"/>
      <c r="F18" s="32"/>
      <c r="G18" s="30"/>
      <c r="H18" s="30"/>
      <c r="I18" s="30"/>
      <c r="J18" s="33"/>
      <c r="K18" s="10"/>
    </row>
    <row r="19" spans="1:23" ht="14.25" customHeight="1" thickBot="1" x14ac:dyDescent="0.3">
      <c r="A19" s="95" t="s">
        <v>22</v>
      </c>
      <c r="B19" s="96"/>
      <c r="C19" s="96"/>
      <c r="D19" s="96"/>
      <c r="E19" s="96"/>
      <c r="F19" s="96"/>
      <c r="G19" s="96"/>
      <c r="H19" s="96"/>
      <c r="I19" s="96"/>
      <c r="J19" s="97"/>
      <c r="K19" s="11"/>
    </row>
    <row r="20" spans="1:23" ht="15.75" thickBot="1" x14ac:dyDescent="0.3">
      <c r="A20" s="49" t="s">
        <v>14</v>
      </c>
      <c r="B20" s="50" t="s">
        <v>13</v>
      </c>
      <c r="C20" s="50" t="s">
        <v>12</v>
      </c>
      <c r="D20" s="50" t="s">
        <v>11</v>
      </c>
      <c r="E20" s="50" t="s">
        <v>10</v>
      </c>
      <c r="F20" s="50" t="s">
        <v>9</v>
      </c>
      <c r="G20" s="50" t="s">
        <v>8</v>
      </c>
      <c r="H20" s="50" t="s">
        <v>7</v>
      </c>
      <c r="I20" s="51" t="s">
        <v>47</v>
      </c>
      <c r="J20" s="52" t="s">
        <v>6</v>
      </c>
      <c r="K20" s="12"/>
    </row>
    <row r="21" spans="1:23" x14ac:dyDescent="0.25">
      <c r="A21" s="53">
        <v>1</v>
      </c>
      <c r="B21" s="54"/>
      <c r="C21" s="54"/>
      <c r="D21" s="55"/>
      <c r="E21" s="55"/>
      <c r="F21" s="55"/>
      <c r="G21" s="56"/>
      <c r="H21" s="56"/>
      <c r="I21" s="55"/>
      <c r="J21" s="57">
        <f>SUM(Q21,S21)</f>
        <v>0</v>
      </c>
      <c r="K21" s="3">
        <f t="shared" ref="K21:K89" si="0">SUM(C21-B21)</f>
        <v>0</v>
      </c>
      <c r="L21" s="2" t="b">
        <f>IF(AND(D21="Hotel 3 stars",E21="Single"),85,IF(AND(D21="Hotel 3 stars",E21="Double"),130))</f>
        <v>0</v>
      </c>
      <c r="M21" s="2" t="b">
        <f>IF(AND(D21="Hotel 4 stars",E21="Single"),95,IF(AND(D21="Hotel 4 stars",E21="Double"),150))</f>
        <v>0</v>
      </c>
      <c r="N21" s="2" t="b">
        <f>IF(AND(D21="VIP Hotel 4+ Stars (VIP only)",E21="Single"),125,IF(AND(D21="VIP Hotel 4+ Stars (VIP only)",E21="Double"),170))</f>
        <v>0</v>
      </c>
      <c r="Q21">
        <f>SUM(L21:N21)*K21</f>
        <v>0</v>
      </c>
      <c r="R21" s="2" t="b">
        <f>IF(AND(I21="YES",E21="Single"),12,IF(AND(I21="YES",E21="Double"),24))</f>
        <v>0</v>
      </c>
      <c r="S21" s="47">
        <f>SUM(R21*K21)</f>
        <v>0</v>
      </c>
      <c r="V21" s="4">
        <v>44676</v>
      </c>
      <c r="W21" s="4">
        <v>44681</v>
      </c>
    </row>
    <row r="22" spans="1:23" x14ac:dyDescent="0.25">
      <c r="A22" s="35">
        <v>2</v>
      </c>
      <c r="B22" s="39"/>
      <c r="C22" s="39"/>
      <c r="D22" s="40"/>
      <c r="E22" s="40"/>
      <c r="F22" s="40"/>
      <c r="G22" s="40"/>
      <c r="H22" s="40"/>
      <c r="I22" s="40"/>
      <c r="J22" s="48">
        <f t="shared" ref="J22:J85" si="1">SUM(Q22,S22)</f>
        <v>0</v>
      </c>
      <c r="K22" s="3">
        <f t="shared" si="0"/>
        <v>0</v>
      </c>
      <c r="L22" s="2" t="b">
        <f t="shared" ref="L22:L59" si="2">IF(AND(D22="Hotel 3 stars",E22="Single"),85,IF(AND(D22="Hotel 3 stars",E22="Double"),130))</f>
        <v>0</v>
      </c>
      <c r="M22" s="2" t="b">
        <f t="shared" ref="M22:M59" si="3">IF(AND(D22="Hotel 4 stars",E22="Single"),95,IF(AND(D22="Hotel 4 stars",E22="Double"),150))</f>
        <v>0</v>
      </c>
      <c r="N22" s="2" t="b">
        <f t="shared" ref="N22:N85" si="4">IF(AND(D22="VIP Hotel 4+ Stars (VIP only)",E22="Single"),125,IF(AND(D22="VIP Hotel 4+ Stars (VIP only)",E22="Double"),170))</f>
        <v>0</v>
      </c>
      <c r="O22" t="s">
        <v>38</v>
      </c>
      <c r="Q22">
        <f t="shared" ref="Q22:Q85" si="5">SUM(L22:N22)*K22</f>
        <v>0</v>
      </c>
      <c r="R22" s="2" t="b">
        <f t="shared" ref="R22:R85" si="6">IF(AND(I22="YES",E22="Single"),12,IF(AND(I22="YES",E22="Double"),24))</f>
        <v>0</v>
      </c>
      <c r="S22" s="47">
        <f t="shared" ref="S22:S85" si="7">SUM(R22*K22)</f>
        <v>0</v>
      </c>
      <c r="T22" t="s">
        <v>5</v>
      </c>
      <c r="U22" t="s">
        <v>4</v>
      </c>
      <c r="V22" s="4">
        <v>44677</v>
      </c>
      <c r="W22" s="4">
        <v>44682</v>
      </c>
    </row>
    <row r="23" spans="1:23" x14ac:dyDescent="0.25">
      <c r="A23" s="34">
        <v>3</v>
      </c>
      <c r="B23" s="36"/>
      <c r="C23" s="36"/>
      <c r="D23" s="37"/>
      <c r="E23" s="37"/>
      <c r="F23" s="37"/>
      <c r="G23" s="38"/>
      <c r="H23" s="38"/>
      <c r="I23" s="37"/>
      <c r="J23" s="48">
        <f t="shared" si="1"/>
        <v>0</v>
      </c>
      <c r="K23" s="3">
        <f t="shared" si="0"/>
        <v>0</v>
      </c>
      <c r="L23" s="2" t="b">
        <f t="shared" si="2"/>
        <v>0</v>
      </c>
      <c r="M23" s="2" t="b">
        <f t="shared" si="3"/>
        <v>0</v>
      </c>
      <c r="N23" s="2" t="b">
        <f t="shared" si="4"/>
        <v>0</v>
      </c>
      <c r="O23" t="s">
        <v>28</v>
      </c>
      <c r="Q23">
        <f t="shared" si="5"/>
        <v>0</v>
      </c>
      <c r="R23" s="2" t="b">
        <f t="shared" si="6"/>
        <v>0</v>
      </c>
      <c r="S23" s="47">
        <f t="shared" si="7"/>
        <v>0</v>
      </c>
      <c r="T23" t="s">
        <v>3</v>
      </c>
      <c r="U23" t="s">
        <v>2</v>
      </c>
      <c r="V23" s="4">
        <v>44678</v>
      </c>
      <c r="W23" s="4">
        <v>44683</v>
      </c>
    </row>
    <row r="24" spans="1:23" x14ac:dyDescent="0.25">
      <c r="A24" s="35">
        <v>4</v>
      </c>
      <c r="B24" s="39"/>
      <c r="C24" s="39"/>
      <c r="D24" s="40"/>
      <c r="E24" s="40"/>
      <c r="F24" s="40"/>
      <c r="G24" s="40"/>
      <c r="H24" s="40"/>
      <c r="I24" s="40"/>
      <c r="J24" s="48">
        <f t="shared" si="1"/>
        <v>0</v>
      </c>
      <c r="K24" s="3">
        <f t="shared" si="0"/>
        <v>0</v>
      </c>
      <c r="L24" s="2" t="b">
        <f t="shared" si="2"/>
        <v>0</v>
      </c>
      <c r="M24" s="2" t="b">
        <f t="shared" si="3"/>
        <v>0</v>
      </c>
      <c r="N24" s="2" t="b">
        <f t="shared" si="4"/>
        <v>0</v>
      </c>
      <c r="O24" t="s">
        <v>29</v>
      </c>
      <c r="Q24">
        <f t="shared" si="5"/>
        <v>0</v>
      </c>
      <c r="R24" s="2" t="b">
        <f t="shared" si="6"/>
        <v>0</v>
      </c>
      <c r="S24" s="47">
        <f t="shared" si="7"/>
        <v>0</v>
      </c>
      <c r="V24" s="4">
        <v>44679</v>
      </c>
      <c r="W24" s="4">
        <v>44684</v>
      </c>
    </row>
    <row r="25" spans="1:23" x14ac:dyDescent="0.25">
      <c r="A25" s="34">
        <v>5</v>
      </c>
      <c r="B25" s="36"/>
      <c r="C25" s="36"/>
      <c r="D25" s="37"/>
      <c r="E25" s="37"/>
      <c r="F25" s="37"/>
      <c r="G25" s="38"/>
      <c r="H25" s="38"/>
      <c r="I25" s="37"/>
      <c r="J25" s="48">
        <f t="shared" si="1"/>
        <v>0</v>
      </c>
      <c r="K25" s="3">
        <f t="shared" si="0"/>
        <v>0</v>
      </c>
      <c r="L25" s="2" t="b">
        <f t="shared" si="2"/>
        <v>0</v>
      </c>
      <c r="M25" s="2" t="b">
        <f t="shared" si="3"/>
        <v>0</v>
      </c>
      <c r="N25" s="2" t="b">
        <f t="shared" si="4"/>
        <v>0</v>
      </c>
      <c r="Q25">
        <f t="shared" si="5"/>
        <v>0</v>
      </c>
      <c r="R25" s="2" t="b">
        <f t="shared" si="6"/>
        <v>0</v>
      </c>
      <c r="S25" s="47">
        <f t="shared" si="7"/>
        <v>0</v>
      </c>
      <c r="V25" s="4"/>
      <c r="W25" s="4">
        <v>44685</v>
      </c>
    </row>
    <row r="26" spans="1:23" x14ac:dyDescent="0.25">
      <c r="A26" s="35">
        <v>6</v>
      </c>
      <c r="B26" s="39"/>
      <c r="C26" s="39"/>
      <c r="D26" s="40"/>
      <c r="E26" s="40"/>
      <c r="F26" s="40"/>
      <c r="G26" s="40"/>
      <c r="H26" s="40"/>
      <c r="I26" s="40"/>
      <c r="J26" s="48">
        <f t="shared" si="1"/>
        <v>0</v>
      </c>
      <c r="K26" s="3">
        <f t="shared" si="0"/>
        <v>0</v>
      </c>
      <c r="L26" s="2" t="b">
        <f t="shared" si="2"/>
        <v>0</v>
      </c>
      <c r="M26" s="2" t="b">
        <f t="shared" si="3"/>
        <v>0</v>
      </c>
      <c r="N26" s="2" t="b">
        <f t="shared" si="4"/>
        <v>0</v>
      </c>
      <c r="Q26">
        <f t="shared" si="5"/>
        <v>0</v>
      </c>
      <c r="R26" s="2" t="b">
        <f t="shared" si="6"/>
        <v>0</v>
      </c>
      <c r="S26" s="47">
        <f t="shared" si="7"/>
        <v>0</v>
      </c>
      <c r="V26" s="4"/>
      <c r="W26" s="4"/>
    </row>
    <row r="27" spans="1:23" x14ac:dyDescent="0.25">
      <c r="A27" s="34">
        <v>7</v>
      </c>
      <c r="B27" s="36"/>
      <c r="C27" s="36"/>
      <c r="D27" s="37"/>
      <c r="E27" s="37"/>
      <c r="F27" s="37"/>
      <c r="G27" s="38"/>
      <c r="H27" s="38"/>
      <c r="I27" s="37"/>
      <c r="J27" s="48">
        <f t="shared" si="1"/>
        <v>0</v>
      </c>
      <c r="K27" s="3">
        <f t="shared" si="0"/>
        <v>0</v>
      </c>
      <c r="L27" s="2" t="b">
        <f t="shared" si="2"/>
        <v>0</v>
      </c>
      <c r="M27" s="2" t="b">
        <f t="shared" si="3"/>
        <v>0</v>
      </c>
      <c r="N27" s="2" t="b">
        <f t="shared" si="4"/>
        <v>0</v>
      </c>
      <c r="Q27">
        <f t="shared" si="5"/>
        <v>0</v>
      </c>
      <c r="R27" s="2" t="b">
        <f t="shared" si="6"/>
        <v>0</v>
      </c>
      <c r="S27" s="47">
        <f t="shared" si="7"/>
        <v>0</v>
      </c>
      <c r="V27" s="4"/>
      <c r="W27" s="4"/>
    </row>
    <row r="28" spans="1:23" x14ac:dyDescent="0.25">
      <c r="A28" s="35">
        <v>8</v>
      </c>
      <c r="B28" s="39"/>
      <c r="C28" s="39"/>
      <c r="D28" s="40"/>
      <c r="E28" s="40"/>
      <c r="F28" s="40"/>
      <c r="G28" s="40"/>
      <c r="H28" s="40"/>
      <c r="I28" s="40"/>
      <c r="J28" s="48">
        <f t="shared" si="1"/>
        <v>0</v>
      </c>
      <c r="K28" s="3">
        <f t="shared" si="0"/>
        <v>0</v>
      </c>
      <c r="L28" s="2" t="b">
        <f t="shared" si="2"/>
        <v>0</v>
      </c>
      <c r="M28" s="2" t="b">
        <f t="shared" si="3"/>
        <v>0</v>
      </c>
      <c r="N28" s="2" t="b">
        <f t="shared" si="4"/>
        <v>0</v>
      </c>
      <c r="Q28">
        <f t="shared" si="5"/>
        <v>0</v>
      </c>
      <c r="R28" s="2" t="b">
        <f t="shared" si="6"/>
        <v>0</v>
      </c>
      <c r="S28" s="47">
        <f t="shared" si="7"/>
        <v>0</v>
      </c>
      <c r="V28" s="4"/>
      <c r="W28" s="4"/>
    </row>
    <row r="29" spans="1:23" x14ac:dyDescent="0.25">
      <c r="A29" s="34">
        <v>9</v>
      </c>
      <c r="B29" s="36"/>
      <c r="C29" s="36"/>
      <c r="D29" s="37"/>
      <c r="E29" s="37"/>
      <c r="F29" s="37"/>
      <c r="G29" s="38"/>
      <c r="H29" s="38"/>
      <c r="I29" s="37"/>
      <c r="J29" s="48">
        <f t="shared" si="1"/>
        <v>0</v>
      </c>
      <c r="K29" s="3">
        <f t="shared" si="0"/>
        <v>0</v>
      </c>
      <c r="L29" s="2" t="b">
        <f t="shared" si="2"/>
        <v>0</v>
      </c>
      <c r="M29" s="2" t="b">
        <f t="shared" si="3"/>
        <v>0</v>
      </c>
      <c r="N29" s="2" t="b">
        <f t="shared" si="4"/>
        <v>0</v>
      </c>
      <c r="Q29">
        <f t="shared" si="5"/>
        <v>0</v>
      </c>
      <c r="R29" s="2" t="b">
        <f t="shared" si="6"/>
        <v>0</v>
      </c>
      <c r="S29" s="47">
        <f t="shared" si="7"/>
        <v>0</v>
      </c>
      <c r="W29" s="4"/>
    </row>
    <row r="30" spans="1:23" x14ac:dyDescent="0.25">
      <c r="A30" s="35">
        <v>10</v>
      </c>
      <c r="B30" s="39"/>
      <c r="C30" s="39"/>
      <c r="D30" s="40"/>
      <c r="E30" s="40"/>
      <c r="F30" s="40"/>
      <c r="G30" s="40"/>
      <c r="H30" s="40"/>
      <c r="I30" s="40"/>
      <c r="J30" s="48">
        <f t="shared" si="1"/>
        <v>0</v>
      </c>
      <c r="K30" s="3">
        <f t="shared" si="0"/>
        <v>0</v>
      </c>
      <c r="L30" s="2" t="b">
        <f t="shared" si="2"/>
        <v>0</v>
      </c>
      <c r="M30" s="2" t="b">
        <f t="shared" si="3"/>
        <v>0</v>
      </c>
      <c r="N30" s="2" t="b">
        <f t="shared" si="4"/>
        <v>0</v>
      </c>
      <c r="Q30">
        <f t="shared" si="5"/>
        <v>0</v>
      </c>
      <c r="R30" s="2" t="b">
        <f t="shared" si="6"/>
        <v>0</v>
      </c>
      <c r="S30" s="47">
        <f t="shared" si="7"/>
        <v>0</v>
      </c>
      <c r="W30" s="4"/>
    </row>
    <row r="31" spans="1:23" x14ac:dyDescent="0.25">
      <c r="A31" s="34">
        <v>11</v>
      </c>
      <c r="B31" s="36"/>
      <c r="C31" s="36"/>
      <c r="D31" s="37"/>
      <c r="E31" s="37"/>
      <c r="F31" s="37"/>
      <c r="G31" s="38"/>
      <c r="H31" s="38"/>
      <c r="I31" s="37"/>
      <c r="J31" s="48">
        <f t="shared" si="1"/>
        <v>0</v>
      </c>
      <c r="K31" s="3">
        <f t="shared" si="0"/>
        <v>0</v>
      </c>
      <c r="L31" s="2" t="b">
        <f t="shared" si="2"/>
        <v>0</v>
      </c>
      <c r="M31" s="2" t="b">
        <f t="shared" si="3"/>
        <v>0</v>
      </c>
      <c r="N31" s="2" t="b">
        <f t="shared" si="4"/>
        <v>0</v>
      </c>
      <c r="Q31">
        <f t="shared" si="5"/>
        <v>0</v>
      </c>
      <c r="R31" s="2" t="b">
        <f t="shared" si="6"/>
        <v>0</v>
      </c>
      <c r="S31" s="47">
        <f t="shared" si="7"/>
        <v>0</v>
      </c>
      <c r="W31" s="4"/>
    </row>
    <row r="32" spans="1:23" x14ac:dyDescent="0.25">
      <c r="A32" s="35">
        <v>12</v>
      </c>
      <c r="B32" s="39"/>
      <c r="C32" s="39"/>
      <c r="D32" s="40"/>
      <c r="E32" s="40"/>
      <c r="F32" s="40"/>
      <c r="G32" s="40"/>
      <c r="H32" s="40"/>
      <c r="I32" s="40"/>
      <c r="J32" s="48">
        <f t="shared" si="1"/>
        <v>0</v>
      </c>
      <c r="K32" s="3">
        <f t="shared" si="0"/>
        <v>0</v>
      </c>
      <c r="L32" s="2" t="b">
        <f t="shared" si="2"/>
        <v>0</v>
      </c>
      <c r="M32" s="2" t="b">
        <f t="shared" si="3"/>
        <v>0</v>
      </c>
      <c r="N32" s="2" t="b">
        <f t="shared" si="4"/>
        <v>0</v>
      </c>
      <c r="Q32">
        <f t="shared" si="5"/>
        <v>0</v>
      </c>
      <c r="R32" s="2" t="b">
        <f t="shared" si="6"/>
        <v>0</v>
      </c>
      <c r="S32" s="47">
        <f t="shared" si="7"/>
        <v>0</v>
      </c>
    </row>
    <row r="33" spans="1:19" x14ac:dyDescent="0.25">
      <c r="A33" s="34">
        <v>13</v>
      </c>
      <c r="B33" s="36"/>
      <c r="C33" s="36"/>
      <c r="D33" s="37"/>
      <c r="E33" s="37"/>
      <c r="F33" s="37"/>
      <c r="G33" s="38"/>
      <c r="H33" s="38"/>
      <c r="I33" s="37"/>
      <c r="J33" s="48">
        <f t="shared" si="1"/>
        <v>0</v>
      </c>
      <c r="K33" s="3">
        <f t="shared" si="0"/>
        <v>0</v>
      </c>
      <c r="L33" s="2" t="b">
        <f t="shared" si="2"/>
        <v>0</v>
      </c>
      <c r="M33" s="2" t="b">
        <f t="shared" si="3"/>
        <v>0</v>
      </c>
      <c r="N33" s="2" t="b">
        <f t="shared" si="4"/>
        <v>0</v>
      </c>
      <c r="Q33">
        <f t="shared" si="5"/>
        <v>0</v>
      </c>
      <c r="R33" s="2" t="b">
        <f t="shared" si="6"/>
        <v>0</v>
      </c>
      <c r="S33" s="47">
        <f t="shared" si="7"/>
        <v>0</v>
      </c>
    </row>
    <row r="34" spans="1:19" x14ac:dyDescent="0.25">
      <c r="A34" s="35">
        <v>14</v>
      </c>
      <c r="B34" s="39"/>
      <c r="C34" s="39"/>
      <c r="D34" s="40"/>
      <c r="E34" s="40"/>
      <c r="F34" s="40"/>
      <c r="G34" s="40"/>
      <c r="H34" s="40"/>
      <c r="I34" s="40"/>
      <c r="J34" s="48">
        <f t="shared" si="1"/>
        <v>0</v>
      </c>
      <c r="K34" s="3">
        <f t="shared" si="0"/>
        <v>0</v>
      </c>
      <c r="L34" s="2" t="b">
        <f t="shared" si="2"/>
        <v>0</v>
      </c>
      <c r="M34" s="2" t="b">
        <f t="shared" si="3"/>
        <v>0</v>
      </c>
      <c r="N34" s="2" t="b">
        <f t="shared" si="4"/>
        <v>0</v>
      </c>
      <c r="Q34">
        <f t="shared" si="5"/>
        <v>0</v>
      </c>
      <c r="R34" s="2" t="b">
        <f t="shared" si="6"/>
        <v>0</v>
      </c>
      <c r="S34" s="47">
        <f t="shared" si="7"/>
        <v>0</v>
      </c>
    </row>
    <row r="35" spans="1:19" x14ac:dyDescent="0.25">
      <c r="A35" s="34">
        <v>15</v>
      </c>
      <c r="B35" s="36"/>
      <c r="C35" s="36"/>
      <c r="D35" s="37"/>
      <c r="E35" s="37"/>
      <c r="F35" s="37"/>
      <c r="G35" s="38"/>
      <c r="H35" s="38"/>
      <c r="I35" s="37"/>
      <c r="J35" s="48">
        <f t="shared" si="1"/>
        <v>0</v>
      </c>
      <c r="K35" s="3">
        <f t="shared" si="0"/>
        <v>0</v>
      </c>
      <c r="L35" s="2" t="b">
        <f t="shared" si="2"/>
        <v>0</v>
      </c>
      <c r="M35" s="2" t="b">
        <f t="shared" si="3"/>
        <v>0</v>
      </c>
      <c r="N35" s="2" t="b">
        <f t="shared" si="4"/>
        <v>0</v>
      </c>
      <c r="Q35">
        <f t="shared" si="5"/>
        <v>0</v>
      </c>
      <c r="R35" s="2" t="b">
        <f t="shared" si="6"/>
        <v>0</v>
      </c>
      <c r="S35" s="47">
        <f t="shared" si="7"/>
        <v>0</v>
      </c>
    </row>
    <row r="36" spans="1:19" x14ac:dyDescent="0.25">
      <c r="A36" s="35">
        <v>16</v>
      </c>
      <c r="B36" s="39"/>
      <c r="C36" s="39"/>
      <c r="D36" s="40"/>
      <c r="E36" s="40"/>
      <c r="F36" s="40"/>
      <c r="G36" s="40"/>
      <c r="H36" s="40"/>
      <c r="I36" s="40"/>
      <c r="J36" s="48">
        <f t="shared" si="1"/>
        <v>0</v>
      </c>
      <c r="K36" s="3">
        <f t="shared" si="0"/>
        <v>0</v>
      </c>
      <c r="L36" s="2" t="b">
        <f t="shared" si="2"/>
        <v>0</v>
      </c>
      <c r="M36" s="2" t="b">
        <f t="shared" si="3"/>
        <v>0</v>
      </c>
      <c r="N36" s="2" t="b">
        <f t="shared" si="4"/>
        <v>0</v>
      </c>
      <c r="Q36">
        <f t="shared" si="5"/>
        <v>0</v>
      </c>
      <c r="R36" s="2" t="b">
        <f t="shared" si="6"/>
        <v>0</v>
      </c>
      <c r="S36" s="47">
        <f t="shared" si="7"/>
        <v>0</v>
      </c>
    </row>
    <row r="37" spans="1:19" x14ac:dyDescent="0.25">
      <c r="A37" s="34">
        <v>17</v>
      </c>
      <c r="B37" s="36"/>
      <c r="C37" s="36"/>
      <c r="D37" s="37"/>
      <c r="E37" s="37"/>
      <c r="F37" s="37"/>
      <c r="G37" s="38"/>
      <c r="H37" s="38"/>
      <c r="I37" s="37"/>
      <c r="J37" s="48">
        <f t="shared" si="1"/>
        <v>0</v>
      </c>
      <c r="K37" s="3">
        <f t="shared" si="0"/>
        <v>0</v>
      </c>
      <c r="L37" s="2" t="b">
        <f t="shared" si="2"/>
        <v>0</v>
      </c>
      <c r="M37" s="2" t="b">
        <f t="shared" si="3"/>
        <v>0</v>
      </c>
      <c r="N37" s="2" t="b">
        <f t="shared" si="4"/>
        <v>0</v>
      </c>
      <c r="Q37">
        <f t="shared" si="5"/>
        <v>0</v>
      </c>
      <c r="R37" s="2" t="b">
        <f t="shared" si="6"/>
        <v>0</v>
      </c>
      <c r="S37" s="47">
        <f t="shared" si="7"/>
        <v>0</v>
      </c>
    </row>
    <row r="38" spans="1:19" x14ac:dyDescent="0.25">
      <c r="A38" s="35">
        <v>18</v>
      </c>
      <c r="B38" s="39"/>
      <c r="C38" s="39"/>
      <c r="D38" s="40"/>
      <c r="E38" s="40"/>
      <c r="F38" s="40"/>
      <c r="G38" s="40"/>
      <c r="H38" s="40"/>
      <c r="I38" s="40"/>
      <c r="J38" s="48">
        <f t="shared" si="1"/>
        <v>0</v>
      </c>
      <c r="K38" s="3">
        <f t="shared" si="0"/>
        <v>0</v>
      </c>
      <c r="L38" s="2" t="b">
        <f t="shared" si="2"/>
        <v>0</v>
      </c>
      <c r="M38" s="2" t="b">
        <f t="shared" si="3"/>
        <v>0</v>
      </c>
      <c r="N38" s="2" t="b">
        <f t="shared" si="4"/>
        <v>0</v>
      </c>
      <c r="O38" s="5" t="s">
        <v>33</v>
      </c>
      <c r="Q38">
        <f t="shared" si="5"/>
        <v>0</v>
      </c>
      <c r="R38" s="2" t="b">
        <f t="shared" si="6"/>
        <v>0</v>
      </c>
      <c r="S38" s="47">
        <f t="shared" si="7"/>
        <v>0</v>
      </c>
    </row>
    <row r="39" spans="1:19" x14ac:dyDescent="0.25">
      <c r="A39" s="34">
        <v>19</v>
      </c>
      <c r="B39" s="36"/>
      <c r="C39" s="36"/>
      <c r="D39" s="37"/>
      <c r="E39" s="37"/>
      <c r="F39" s="37"/>
      <c r="G39" s="38"/>
      <c r="H39" s="38"/>
      <c r="I39" s="37"/>
      <c r="J39" s="48">
        <f t="shared" si="1"/>
        <v>0</v>
      </c>
      <c r="K39" s="3">
        <f t="shared" si="0"/>
        <v>0</v>
      </c>
      <c r="L39" s="2" t="b">
        <f t="shared" si="2"/>
        <v>0</v>
      </c>
      <c r="M39" s="2" t="b">
        <f t="shared" si="3"/>
        <v>0</v>
      </c>
      <c r="N39" s="2" t="b">
        <f t="shared" si="4"/>
        <v>0</v>
      </c>
      <c r="O39" s="6" t="s">
        <v>34</v>
      </c>
      <c r="Q39">
        <f t="shared" si="5"/>
        <v>0</v>
      </c>
      <c r="R39" s="2" t="b">
        <f t="shared" si="6"/>
        <v>0</v>
      </c>
      <c r="S39" s="47">
        <f t="shared" si="7"/>
        <v>0</v>
      </c>
    </row>
    <row r="40" spans="1:19" x14ac:dyDescent="0.25">
      <c r="A40" s="35">
        <v>20</v>
      </c>
      <c r="B40" s="39"/>
      <c r="C40" s="39"/>
      <c r="D40" s="40"/>
      <c r="E40" s="40"/>
      <c r="F40" s="40"/>
      <c r="G40" s="40"/>
      <c r="H40" s="40"/>
      <c r="I40" s="40"/>
      <c r="J40" s="48">
        <f t="shared" si="1"/>
        <v>0</v>
      </c>
      <c r="K40" s="3">
        <f t="shared" si="0"/>
        <v>0</v>
      </c>
      <c r="L40" s="2" t="b">
        <f t="shared" si="2"/>
        <v>0</v>
      </c>
      <c r="M40" s="2" t="b">
        <f t="shared" si="3"/>
        <v>0</v>
      </c>
      <c r="N40" s="2" t="b">
        <f t="shared" si="4"/>
        <v>0</v>
      </c>
      <c r="O40" s="6" t="s">
        <v>35</v>
      </c>
      <c r="Q40">
        <f t="shared" si="5"/>
        <v>0</v>
      </c>
      <c r="R40" s="2" t="b">
        <f t="shared" si="6"/>
        <v>0</v>
      </c>
      <c r="S40" s="47">
        <f t="shared" si="7"/>
        <v>0</v>
      </c>
    </row>
    <row r="41" spans="1:19" x14ac:dyDescent="0.25">
      <c r="A41" s="34">
        <v>21</v>
      </c>
      <c r="B41" s="36"/>
      <c r="C41" s="36"/>
      <c r="D41" s="37"/>
      <c r="E41" s="37"/>
      <c r="F41" s="37"/>
      <c r="G41" s="38"/>
      <c r="H41" s="38"/>
      <c r="I41" s="37"/>
      <c r="J41" s="48">
        <f t="shared" si="1"/>
        <v>0</v>
      </c>
      <c r="K41" s="3">
        <f t="shared" si="0"/>
        <v>0</v>
      </c>
      <c r="L41" s="2" t="b">
        <f t="shared" si="2"/>
        <v>0</v>
      </c>
      <c r="M41" s="2" t="b">
        <f t="shared" si="3"/>
        <v>0</v>
      </c>
      <c r="N41" s="2" t="b">
        <f t="shared" si="4"/>
        <v>0</v>
      </c>
      <c r="O41" s="5" t="s">
        <v>15</v>
      </c>
      <c r="Q41">
        <f t="shared" si="5"/>
        <v>0</v>
      </c>
      <c r="R41" s="2" t="b">
        <f t="shared" si="6"/>
        <v>0</v>
      </c>
      <c r="S41" s="47">
        <f t="shared" si="7"/>
        <v>0</v>
      </c>
    </row>
    <row r="42" spans="1:19" x14ac:dyDescent="0.25">
      <c r="A42" s="35">
        <v>22</v>
      </c>
      <c r="B42" s="39"/>
      <c r="C42" s="39"/>
      <c r="D42" s="40"/>
      <c r="E42" s="40"/>
      <c r="F42" s="40"/>
      <c r="G42" s="40"/>
      <c r="H42" s="40"/>
      <c r="I42" s="40"/>
      <c r="J42" s="48">
        <f t="shared" si="1"/>
        <v>0</v>
      </c>
      <c r="K42" s="3">
        <f t="shared" si="0"/>
        <v>0</v>
      </c>
      <c r="L42" s="2" t="b">
        <f t="shared" si="2"/>
        <v>0</v>
      </c>
      <c r="M42" s="2" t="b">
        <f t="shared" si="3"/>
        <v>0</v>
      </c>
      <c r="N42" s="2" t="b">
        <f t="shared" si="4"/>
        <v>0</v>
      </c>
      <c r="O42" s="6" t="s">
        <v>16</v>
      </c>
      <c r="Q42">
        <f t="shared" si="5"/>
        <v>0</v>
      </c>
      <c r="R42" s="2" t="b">
        <f t="shared" si="6"/>
        <v>0</v>
      </c>
      <c r="S42" s="47">
        <f t="shared" si="7"/>
        <v>0</v>
      </c>
    </row>
    <row r="43" spans="1:19" x14ac:dyDescent="0.25">
      <c r="A43" s="34">
        <v>23</v>
      </c>
      <c r="B43" s="36"/>
      <c r="C43" s="36"/>
      <c r="D43" s="37"/>
      <c r="E43" s="37"/>
      <c r="F43" s="37"/>
      <c r="G43" s="38"/>
      <c r="H43" s="38"/>
      <c r="I43" s="37"/>
      <c r="J43" s="48">
        <f t="shared" si="1"/>
        <v>0</v>
      </c>
      <c r="K43" s="3">
        <f t="shared" si="0"/>
        <v>0</v>
      </c>
      <c r="L43" s="2" t="b">
        <f t="shared" si="2"/>
        <v>0</v>
      </c>
      <c r="M43" s="2" t="b">
        <f t="shared" si="3"/>
        <v>0</v>
      </c>
      <c r="N43" s="2" t="b">
        <f t="shared" si="4"/>
        <v>0</v>
      </c>
      <c r="O43" s="6" t="s">
        <v>17</v>
      </c>
      <c r="Q43">
        <f t="shared" si="5"/>
        <v>0</v>
      </c>
      <c r="R43" s="2" t="b">
        <f t="shared" si="6"/>
        <v>0</v>
      </c>
      <c r="S43" s="47">
        <f t="shared" si="7"/>
        <v>0</v>
      </c>
    </row>
    <row r="44" spans="1:19" x14ac:dyDescent="0.25">
      <c r="A44" s="35">
        <v>24</v>
      </c>
      <c r="B44" s="39"/>
      <c r="C44" s="39"/>
      <c r="D44" s="40"/>
      <c r="E44" s="40"/>
      <c r="F44" s="40"/>
      <c r="G44" s="40"/>
      <c r="H44" s="40"/>
      <c r="I44" s="40"/>
      <c r="J44" s="48">
        <f t="shared" si="1"/>
        <v>0</v>
      </c>
      <c r="K44" s="3">
        <f t="shared" si="0"/>
        <v>0</v>
      </c>
      <c r="L44" s="2" t="b">
        <f t="shared" si="2"/>
        <v>0</v>
      </c>
      <c r="M44" s="2" t="b">
        <f t="shared" si="3"/>
        <v>0</v>
      </c>
      <c r="N44" s="2" t="b">
        <f t="shared" si="4"/>
        <v>0</v>
      </c>
      <c r="O44" s="5" t="s">
        <v>18</v>
      </c>
      <c r="Q44">
        <f t="shared" si="5"/>
        <v>0</v>
      </c>
      <c r="R44" s="2" t="b">
        <f t="shared" si="6"/>
        <v>0</v>
      </c>
      <c r="S44" s="47">
        <f t="shared" si="7"/>
        <v>0</v>
      </c>
    </row>
    <row r="45" spans="1:19" x14ac:dyDescent="0.25">
      <c r="A45" s="34">
        <v>25</v>
      </c>
      <c r="B45" s="36"/>
      <c r="C45" s="36"/>
      <c r="D45" s="37"/>
      <c r="E45" s="37"/>
      <c r="F45" s="37"/>
      <c r="G45" s="38"/>
      <c r="H45" s="38"/>
      <c r="I45" s="37"/>
      <c r="J45" s="48">
        <f t="shared" si="1"/>
        <v>0</v>
      </c>
      <c r="K45" s="3">
        <f t="shared" si="0"/>
        <v>0</v>
      </c>
      <c r="L45" s="2" t="b">
        <f t="shared" si="2"/>
        <v>0</v>
      </c>
      <c r="M45" s="2" t="b">
        <f t="shared" si="3"/>
        <v>0</v>
      </c>
      <c r="N45" s="2" t="b">
        <f t="shared" si="4"/>
        <v>0</v>
      </c>
      <c r="O45" s="6" t="s">
        <v>21</v>
      </c>
      <c r="Q45">
        <f t="shared" si="5"/>
        <v>0</v>
      </c>
      <c r="R45" s="2" t="b">
        <f t="shared" si="6"/>
        <v>0</v>
      </c>
      <c r="S45" s="47">
        <f t="shared" si="7"/>
        <v>0</v>
      </c>
    </row>
    <row r="46" spans="1:19" x14ac:dyDescent="0.25">
      <c r="A46" s="35">
        <v>26</v>
      </c>
      <c r="B46" s="39"/>
      <c r="C46" s="39"/>
      <c r="D46" s="40"/>
      <c r="E46" s="40"/>
      <c r="F46" s="40"/>
      <c r="G46" s="40"/>
      <c r="H46" s="40"/>
      <c r="I46" s="40"/>
      <c r="J46" s="48">
        <f t="shared" si="1"/>
        <v>0</v>
      </c>
      <c r="K46" s="3">
        <f t="shared" si="0"/>
        <v>0</v>
      </c>
      <c r="L46" s="2" t="b">
        <f t="shared" si="2"/>
        <v>0</v>
      </c>
      <c r="M46" s="2" t="b">
        <f t="shared" si="3"/>
        <v>0</v>
      </c>
      <c r="N46" s="2" t="b">
        <f t="shared" si="4"/>
        <v>0</v>
      </c>
      <c r="O46" s="6" t="s">
        <v>36</v>
      </c>
      <c r="Q46">
        <f t="shared" si="5"/>
        <v>0</v>
      </c>
      <c r="R46" s="2" t="b">
        <f t="shared" si="6"/>
        <v>0</v>
      </c>
      <c r="S46" s="47">
        <f t="shared" si="7"/>
        <v>0</v>
      </c>
    </row>
    <row r="47" spans="1:19" x14ac:dyDescent="0.25">
      <c r="A47" s="34">
        <v>27</v>
      </c>
      <c r="B47" s="36"/>
      <c r="C47" s="36"/>
      <c r="D47" s="37"/>
      <c r="E47" s="37"/>
      <c r="F47" s="37"/>
      <c r="G47" s="38"/>
      <c r="H47" s="38"/>
      <c r="I47" s="37"/>
      <c r="J47" s="48">
        <f t="shared" si="1"/>
        <v>0</v>
      </c>
      <c r="K47" s="3">
        <f t="shared" si="0"/>
        <v>0</v>
      </c>
      <c r="L47" s="2" t="b">
        <f t="shared" si="2"/>
        <v>0</v>
      </c>
      <c r="M47" s="2" t="b">
        <f t="shared" si="3"/>
        <v>0</v>
      </c>
      <c r="N47" s="2" t="b">
        <f t="shared" si="4"/>
        <v>0</v>
      </c>
      <c r="Q47">
        <f t="shared" si="5"/>
        <v>0</v>
      </c>
      <c r="R47" s="2" t="b">
        <f t="shared" si="6"/>
        <v>0</v>
      </c>
      <c r="S47" s="47">
        <f t="shared" si="7"/>
        <v>0</v>
      </c>
    </row>
    <row r="48" spans="1:19" x14ac:dyDescent="0.25">
      <c r="A48" s="35">
        <v>28</v>
      </c>
      <c r="B48" s="39"/>
      <c r="C48" s="39"/>
      <c r="D48" s="40"/>
      <c r="E48" s="40"/>
      <c r="F48" s="40"/>
      <c r="G48" s="40"/>
      <c r="H48" s="40"/>
      <c r="I48" s="40"/>
      <c r="J48" s="48">
        <f t="shared" si="1"/>
        <v>0</v>
      </c>
      <c r="K48" s="3">
        <f t="shared" si="0"/>
        <v>0</v>
      </c>
      <c r="L48" s="2" t="b">
        <f t="shared" si="2"/>
        <v>0</v>
      </c>
      <c r="M48" s="2" t="b">
        <f t="shared" si="3"/>
        <v>0</v>
      </c>
      <c r="N48" s="2" t="b">
        <f t="shared" si="4"/>
        <v>0</v>
      </c>
      <c r="Q48">
        <f t="shared" si="5"/>
        <v>0</v>
      </c>
      <c r="R48" s="2" t="b">
        <f t="shared" si="6"/>
        <v>0</v>
      </c>
      <c r="S48" s="47">
        <f t="shared" si="7"/>
        <v>0</v>
      </c>
    </row>
    <row r="49" spans="1:19" x14ac:dyDescent="0.25">
      <c r="A49" s="34">
        <v>29</v>
      </c>
      <c r="B49" s="36"/>
      <c r="C49" s="36"/>
      <c r="D49" s="37"/>
      <c r="E49" s="37"/>
      <c r="F49" s="37"/>
      <c r="G49" s="38"/>
      <c r="H49" s="38"/>
      <c r="I49" s="37"/>
      <c r="J49" s="48">
        <f t="shared" si="1"/>
        <v>0</v>
      </c>
      <c r="K49" s="3">
        <f t="shared" si="0"/>
        <v>0</v>
      </c>
      <c r="L49" s="2" t="b">
        <f t="shared" si="2"/>
        <v>0</v>
      </c>
      <c r="M49" s="2" t="b">
        <f t="shared" si="3"/>
        <v>0</v>
      </c>
      <c r="N49" s="2" t="b">
        <f t="shared" si="4"/>
        <v>0</v>
      </c>
      <c r="Q49">
        <f t="shared" si="5"/>
        <v>0</v>
      </c>
      <c r="R49" s="2" t="b">
        <f t="shared" si="6"/>
        <v>0</v>
      </c>
      <c r="S49" s="47">
        <f t="shared" si="7"/>
        <v>0</v>
      </c>
    </row>
    <row r="50" spans="1:19" x14ac:dyDescent="0.25">
      <c r="A50" s="35">
        <v>30</v>
      </c>
      <c r="B50" s="39"/>
      <c r="C50" s="39"/>
      <c r="D50" s="40"/>
      <c r="E50" s="40"/>
      <c r="F50" s="40"/>
      <c r="G50" s="40"/>
      <c r="H50" s="40"/>
      <c r="I50" s="40"/>
      <c r="J50" s="48">
        <f t="shared" si="1"/>
        <v>0</v>
      </c>
      <c r="K50" s="3">
        <f t="shared" si="0"/>
        <v>0</v>
      </c>
      <c r="L50" s="2" t="b">
        <f t="shared" si="2"/>
        <v>0</v>
      </c>
      <c r="M50" s="2" t="b">
        <f t="shared" si="3"/>
        <v>0</v>
      </c>
      <c r="N50" s="2" t="b">
        <f t="shared" si="4"/>
        <v>0</v>
      </c>
      <c r="Q50">
        <f t="shared" si="5"/>
        <v>0</v>
      </c>
      <c r="R50" s="2" t="b">
        <f t="shared" si="6"/>
        <v>0</v>
      </c>
      <c r="S50" s="47">
        <f t="shared" si="7"/>
        <v>0</v>
      </c>
    </row>
    <row r="51" spans="1:19" x14ac:dyDescent="0.25">
      <c r="A51" s="34">
        <v>31</v>
      </c>
      <c r="B51" s="36"/>
      <c r="C51" s="36"/>
      <c r="D51" s="37"/>
      <c r="E51" s="37"/>
      <c r="F51" s="37"/>
      <c r="G51" s="38"/>
      <c r="H51" s="38"/>
      <c r="I51" s="37"/>
      <c r="J51" s="48">
        <f t="shared" si="1"/>
        <v>0</v>
      </c>
      <c r="K51" s="3">
        <f t="shared" si="0"/>
        <v>0</v>
      </c>
      <c r="L51" s="2" t="b">
        <f t="shared" si="2"/>
        <v>0</v>
      </c>
      <c r="M51" s="2" t="b">
        <f t="shared" si="3"/>
        <v>0</v>
      </c>
      <c r="N51" s="2" t="b">
        <f t="shared" si="4"/>
        <v>0</v>
      </c>
      <c r="Q51">
        <f t="shared" si="5"/>
        <v>0</v>
      </c>
      <c r="R51" s="2" t="b">
        <f t="shared" si="6"/>
        <v>0</v>
      </c>
      <c r="S51" s="47">
        <f t="shared" si="7"/>
        <v>0</v>
      </c>
    </row>
    <row r="52" spans="1:19" x14ac:dyDescent="0.25">
      <c r="A52" s="35">
        <v>32</v>
      </c>
      <c r="B52" s="39"/>
      <c r="C52" s="39"/>
      <c r="D52" s="40"/>
      <c r="E52" s="40"/>
      <c r="F52" s="40"/>
      <c r="G52" s="40"/>
      <c r="H52" s="40"/>
      <c r="I52" s="40"/>
      <c r="J52" s="48">
        <f t="shared" si="1"/>
        <v>0</v>
      </c>
      <c r="K52" s="3">
        <f t="shared" si="0"/>
        <v>0</v>
      </c>
      <c r="L52" s="2" t="b">
        <f t="shared" si="2"/>
        <v>0</v>
      </c>
      <c r="M52" s="2" t="b">
        <f t="shared" si="3"/>
        <v>0</v>
      </c>
      <c r="N52" s="2" t="b">
        <f t="shared" si="4"/>
        <v>0</v>
      </c>
      <c r="Q52">
        <f t="shared" si="5"/>
        <v>0</v>
      </c>
      <c r="R52" s="2" t="b">
        <f t="shared" si="6"/>
        <v>0</v>
      </c>
      <c r="S52" s="47">
        <f t="shared" si="7"/>
        <v>0</v>
      </c>
    </row>
    <row r="53" spans="1:19" x14ac:dyDescent="0.25">
      <c r="A53" s="34">
        <v>33</v>
      </c>
      <c r="B53" s="36"/>
      <c r="C53" s="36"/>
      <c r="D53" s="37"/>
      <c r="E53" s="37"/>
      <c r="F53" s="37"/>
      <c r="G53" s="38"/>
      <c r="H53" s="38"/>
      <c r="I53" s="37"/>
      <c r="J53" s="48">
        <f t="shared" si="1"/>
        <v>0</v>
      </c>
      <c r="K53" s="3">
        <f t="shared" si="0"/>
        <v>0</v>
      </c>
      <c r="L53" s="2" t="b">
        <f t="shared" si="2"/>
        <v>0</v>
      </c>
      <c r="M53" s="2" t="b">
        <f t="shared" si="3"/>
        <v>0</v>
      </c>
      <c r="N53" s="2" t="b">
        <f t="shared" si="4"/>
        <v>0</v>
      </c>
      <c r="Q53">
        <f t="shared" si="5"/>
        <v>0</v>
      </c>
      <c r="R53" s="2" t="b">
        <f t="shared" si="6"/>
        <v>0</v>
      </c>
      <c r="S53" s="47">
        <f t="shared" si="7"/>
        <v>0</v>
      </c>
    </row>
    <row r="54" spans="1:19" x14ac:dyDescent="0.25">
      <c r="A54" s="35">
        <v>34</v>
      </c>
      <c r="B54" s="39"/>
      <c r="C54" s="39"/>
      <c r="D54" s="40"/>
      <c r="E54" s="40"/>
      <c r="F54" s="40"/>
      <c r="G54" s="40"/>
      <c r="H54" s="40"/>
      <c r="I54" s="40"/>
      <c r="J54" s="48">
        <f t="shared" si="1"/>
        <v>0</v>
      </c>
      <c r="K54" s="3">
        <f t="shared" si="0"/>
        <v>0</v>
      </c>
      <c r="L54" s="2" t="b">
        <f t="shared" si="2"/>
        <v>0</v>
      </c>
      <c r="M54" s="2" t="b">
        <f t="shared" si="3"/>
        <v>0</v>
      </c>
      <c r="N54" s="2" t="b">
        <f t="shared" si="4"/>
        <v>0</v>
      </c>
      <c r="Q54">
        <f t="shared" si="5"/>
        <v>0</v>
      </c>
      <c r="R54" s="2" t="b">
        <f t="shared" si="6"/>
        <v>0</v>
      </c>
      <c r="S54" s="47">
        <f t="shared" si="7"/>
        <v>0</v>
      </c>
    </row>
    <row r="55" spans="1:19" x14ac:dyDescent="0.25">
      <c r="A55" s="34">
        <v>35</v>
      </c>
      <c r="B55" s="36"/>
      <c r="C55" s="36"/>
      <c r="D55" s="37"/>
      <c r="E55" s="37"/>
      <c r="F55" s="37"/>
      <c r="G55" s="38"/>
      <c r="H55" s="38"/>
      <c r="I55" s="37"/>
      <c r="J55" s="48">
        <f t="shared" si="1"/>
        <v>0</v>
      </c>
      <c r="K55" s="3">
        <f t="shared" si="0"/>
        <v>0</v>
      </c>
      <c r="L55" s="2" t="b">
        <f t="shared" si="2"/>
        <v>0</v>
      </c>
      <c r="M55" s="2" t="b">
        <f t="shared" si="3"/>
        <v>0</v>
      </c>
      <c r="N55" s="2" t="b">
        <f t="shared" si="4"/>
        <v>0</v>
      </c>
      <c r="Q55">
        <f t="shared" si="5"/>
        <v>0</v>
      </c>
      <c r="R55" s="2" t="b">
        <f t="shared" si="6"/>
        <v>0</v>
      </c>
      <c r="S55" s="47">
        <f t="shared" si="7"/>
        <v>0</v>
      </c>
    </row>
    <row r="56" spans="1:19" x14ac:dyDescent="0.25">
      <c r="A56" s="35">
        <v>36</v>
      </c>
      <c r="B56" s="39"/>
      <c r="C56" s="39"/>
      <c r="D56" s="40"/>
      <c r="E56" s="40"/>
      <c r="F56" s="40"/>
      <c r="G56" s="40"/>
      <c r="H56" s="40"/>
      <c r="I56" s="40"/>
      <c r="J56" s="48">
        <f t="shared" si="1"/>
        <v>0</v>
      </c>
      <c r="K56" s="3">
        <f t="shared" si="0"/>
        <v>0</v>
      </c>
      <c r="L56" s="2" t="b">
        <f t="shared" si="2"/>
        <v>0</v>
      </c>
      <c r="M56" s="2" t="b">
        <f t="shared" si="3"/>
        <v>0</v>
      </c>
      <c r="N56" s="2" t="b">
        <f t="shared" si="4"/>
        <v>0</v>
      </c>
      <c r="Q56">
        <f t="shared" si="5"/>
        <v>0</v>
      </c>
      <c r="R56" s="2" t="b">
        <f t="shared" si="6"/>
        <v>0</v>
      </c>
      <c r="S56" s="47">
        <f t="shared" si="7"/>
        <v>0</v>
      </c>
    </row>
    <row r="57" spans="1:19" x14ac:dyDescent="0.25">
      <c r="A57" s="34">
        <v>37</v>
      </c>
      <c r="B57" s="36"/>
      <c r="C57" s="36"/>
      <c r="D57" s="37"/>
      <c r="E57" s="37"/>
      <c r="F57" s="37"/>
      <c r="G57" s="38"/>
      <c r="H57" s="38"/>
      <c r="I57" s="37"/>
      <c r="J57" s="48">
        <f t="shared" si="1"/>
        <v>0</v>
      </c>
      <c r="K57" s="3">
        <f t="shared" si="0"/>
        <v>0</v>
      </c>
      <c r="L57" s="2" t="b">
        <f t="shared" si="2"/>
        <v>0</v>
      </c>
      <c r="M57" s="2" t="b">
        <f t="shared" si="3"/>
        <v>0</v>
      </c>
      <c r="N57" s="2" t="b">
        <f t="shared" si="4"/>
        <v>0</v>
      </c>
      <c r="Q57">
        <f t="shared" si="5"/>
        <v>0</v>
      </c>
      <c r="R57" s="2" t="b">
        <f t="shared" si="6"/>
        <v>0</v>
      </c>
      <c r="S57" s="47">
        <f t="shared" si="7"/>
        <v>0</v>
      </c>
    </row>
    <row r="58" spans="1:19" x14ac:dyDescent="0.25">
      <c r="A58" s="35">
        <v>38</v>
      </c>
      <c r="B58" s="39"/>
      <c r="C58" s="39"/>
      <c r="D58" s="40"/>
      <c r="E58" s="40"/>
      <c r="F58" s="40"/>
      <c r="G58" s="40"/>
      <c r="H58" s="40"/>
      <c r="I58" s="40"/>
      <c r="J58" s="48">
        <f t="shared" si="1"/>
        <v>0</v>
      </c>
      <c r="K58" s="3">
        <f t="shared" si="0"/>
        <v>0</v>
      </c>
      <c r="L58" s="2" t="b">
        <f t="shared" si="2"/>
        <v>0</v>
      </c>
      <c r="M58" s="2" t="b">
        <f t="shared" si="3"/>
        <v>0</v>
      </c>
      <c r="N58" s="2" t="b">
        <f t="shared" si="4"/>
        <v>0</v>
      </c>
      <c r="Q58">
        <f t="shared" si="5"/>
        <v>0</v>
      </c>
      <c r="R58" s="2" t="b">
        <f t="shared" si="6"/>
        <v>0</v>
      </c>
      <c r="S58" s="47">
        <f t="shared" si="7"/>
        <v>0</v>
      </c>
    </row>
    <row r="59" spans="1:19" x14ac:dyDescent="0.25">
      <c r="A59" s="34">
        <v>39</v>
      </c>
      <c r="B59" s="36"/>
      <c r="C59" s="36"/>
      <c r="D59" s="37"/>
      <c r="E59" s="37"/>
      <c r="F59" s="37"/>
      <c r="G59" s="38"/>
      <c r="H59" s="38"/>
      <c r="I59" s="37"/>
      <c r="J59" s="48">
        <f t="shared" si="1"/>
        <v>0</v>
      </c>
      <c r="K59" s="3">
        <f t="shared" si="0"/>
        <v>0</v>
      </c>
      <c r="L59" s="2" t="b">
        <f t="shared" si="2"/>
        <v>0</v>
      </c>
      <c r="M59" s="2" t="b">
        <f t="shared" si="3"/>
        <v>0</v>
      </c>
      <c r="N59" s="2" t="b">
        <f t="shared" si="4"/>
        <v>0</v>
      </c>
      <c r="Q59">
        <f t="shared" si="5"/>
        <v>0</v>
      </c>
      <c r="R59" s="2" t="b">
        <f t="shared" si="6"/>
        <v>0</v>
      </c>
      <c r="S59" s="47">
        <f t="shared" si="7"/>
        <v>0</v>
      </c>
    </row>
    <row r="60" spans="1:19" x14ac:dyDescent="0.25">
      <c r="A60" s="35">
        <v>40</v>
      </c>
      <c r="B60" s="36"/>
      <c r="C60" s="36"/>
      <c r="D60" s="37"/>
      <c r="E60" s="37"/>
      <c r="F60" s="37"/>
      <c r="G60" s="38"/>
      <c r="H60" s="38"/>
      <c r="I60" s="40"/>
      <c r="J60" s="48">
        <f>SUM(Q60,S60)</f>
        <v>0</v>
      </c>
      <c r="K60" s="3"/>
      <c r="L60" s="2" t="b">
        <f t="shared" ref="L60:L89" si="8">IF(AND(D60="Hotel 3 stars",E60="Single"),85,IF(AND(D60="Hotel 3 stars",E60="Double"),130))</f>
        <v>0</v>
      </c>
      <c r="M60" s="2" t="b">
        <f t="shared" ref="M60:M89" si="9">IF(AND(D60="Hotel 4 stars",E60="Single"),95,IF(AND(D60="Hotel 4 stars",E60="Double"),150))</f>
        <v>0</v>
      </c>
      <c r="N60" s="2" t="b">
        <f t="shared" si="4"/>
        <v>0</v>
      </c>
      <c r="Q60">
        <f t="shared" si="5"/>
        <v>0</v>
      </c>
      <c r="R60" s="2" t="b">
        <f t="shared" si="6"/>
        <v>0</v>
      </c>
      <c r="S60" s="47">
        <f t="shared" si="7"/>
        <v>0</v>
      </c>
    </row>
    <row r="61" spans="1:19" x14ac:dyDescent="0.25">
      <c r="A61" s="34">
        <v>41</v>
      </c>
      <c r="B61" s="36"/>
      <c r="C61" s="36"/>
      <c r="D61" s="37"/>
      <c r="E61" s="37"/>
      <c r="F61" s="37"/>
      <c r="G61" s="38"/>
      <c r="H61" s="38"/>
      <c r="I61" s="37"/>
      <c r="J61" s="48">
        <f t="shared" si="1"/>
        <v>0</v>
      </c>
      <c r="K61" s="3"/>
      <c r="L61" s="2" t="b">
        <f t="shared" si="8"/>
        <v>0</v>
      </c>
      <c r="M61" s="2" t="b">
        <f t="shared" si="9"/>
        <v>0</v>
      </c>
      <c r="N61" s="2" t="b">
        <f t="shared" si="4"/>
        <v>0</v>
      </c>
      <c r="Q61">
        <f t="shared" si="5"/>
        <v>0</v>
      </c>
      <c r="R61" s="2" t="b">
        <f t="shared" si="6"/>
        <v>0</v>
      </c>
      <c r="S61" s="47">
        <f t="shared" si="7"/>
        <v>0</v>
      </c>
    </row>
    <row r="62" spans="1:19" x14ac:dyDescent="0.25">
      <c r="A62" s="35">
        <v>42</v>
      </c>
      <c r="B62" s="36"/>
      <c r="C62" s="36"/>
      <c r="D62" s="37"/>
      <c r="E62" s="37"/>
      <c r="F62" s="37"/>
      <c r="G62" s="38"/>
      <c r="H62" s="38"/>
      <c r="I62" s="40"/>
      <c r="J62" s="48">
        <f t="shared" si="1"/>
        <v>0</v>
      </c>
      <c r="K62" s="3"/>
      <c r="L62" s="2" t="b">
        <f t="shared" si="8"/>
        <v>0</v>
      </c>
      <c r="M62" s="2" t="b">
        <f t="shared" si="9"/>
        <v>0</v>
      </c>
      <c r="N62" s="2" t="b">
        <f t="shared" si="4"/>
        <v>0</v>
      </c>
      <c r="Q62">
        <f t="shared" si="5"/>
        <v>0</v>
      </c>
      <c r="R62" s="2" t="b">
        <f t="shared" si="6"/>
        <v>0</v>
      </c>
      <c r="S62" s="47">
        <f t="shared" si="7"/>
        <v>0</v>
      </c>
    </row>
    <row r="63" spans="1:19" x14ac:dyDescent="0.25">
      <c r="A63" s="34">
        <v>43</v>
      </c>
      <c r="B63" s="36"/>
      <c r="C63" s="36"/>
      <c r="D63" s="37"/>
      <c r="E63" s="37"/>
      <c r="F63" s="37"/>
      <c r="G63" s="38"/>
      <c r="H63" s="38"/>
      <c r="I63" s="37"/>
      <c r="J63" s="48">
        <f t="shared" si="1"/>
        <v>0</v>
      </c>
      <c r="K63" s="3"/>
      <c r="L63" s="2" t="b">
        <f t="shared" si="8"/>
        <v>0</v>
      </c>
      <c r="M63" s="2" t="b">
        <f t="shared" si="9"/>
        <v>0</v>
      </c>
      <c r="N63" s="2" t="b">
        <f t="shared" si="4"/>
        <v>0</v>
      </c>
      <c r="Q63">
        <f t="shared" si="5"/>
        <v>0</v>
      </c>
      <c r="R63" s="2" t="b">
        <f t="shared" si="6"/>
        <v>0</v>
      </c>
      <c r="S63" s="47">
        <f t="shared" si="7"/>
        <v>0</v>
      </c>
    </row>
    <row r="64" spans="1:19" x14ac:dyDescent="0.25">
      <c r="A64" s="35">
        <v>44</v>
      </c>
      <c r="B64" s="36"/>
      <c r="C64" s="36"/>
      <c r="D64" s="37"/>
      <c r="E64" s="37"/>
      <c r="F64" s="37"/>
      <c r="G64" s="38"/>
      <c r="H64" s="38"/>
      <c r="I64" s="40"/>
      <c r="J64" s="48">
        <f t="shared" si="1"/>
        <v>0</v>
      </c>
      <c r="K64" s="3"/>
      <c r="L64" s="2" t="b">
        <f t="shared" si="8"/>
        <v>0</v>
      </c>
      <c r="M64" s="2" t="b">
        <f t="shared" si="9"/>
        <v>0</v>
      </c>
      <c r="N64" s="2" t="b">
        <f t="shared" si="4"/>
        <v>0</v>
      </c>
      <c r="Q64">
        <f t="shared" si="5"/>
        <v>0</v>
      </c>
      <c r="R64" s="2" t="b">
        <f t="shared" si="6"/>
        <v>0</v>
      </c>
      <c r="S64" s="47">
        <f t="shared" si="7"/>
        <v>0</v>
      </c>
    </row>
    <row r="65" spans="1:19" x14ac:dyDescent="0.25">
      <c r="A65" s="34">
        <v>45</v>
      </c>
      <c r="B65" s="36"/>
      <c r="C65" s="36"/>
      <c r="D65" s="37"/>
      <c r="E65" s="37"/>
      <c r="F65" s="37"/>
      <c r="G65" s="38"/>
      <c r="H65" s="38"/>
      <c r="I65" s="37"/>
      <c r="J65" s="48">
        <f t="shared" si="1"/>
        <v>0</v>
      </c>
      <c r="K65" s="3"/>
      <c r="L65" s="2" t="b">
        <f t="shared" si="8"/>
        <v>0</v>
      </c>
      <c r="M65" s="2" t="b">
        <f t="shared" si="9"/>
        <v>0</v>
      </c>
      <c r="N65" s="2" t="b">
        <f t="shared" si="4"/>
        <v>0</v>
      </c>
      <c r="Q65">
        <f t="shared" si="5"/>
        <v>0</v>
      </c>
      <c r="R65" s="2" t="b">
        <f t="shared" si="6"/>
        <v>0</v>
      </c>
      <c r="S65" s="47">
        <f t="shared" si="7"/>
        <v>0</v>
      </c>
    </row>
    <row r="66" spans="1:19" x14ac:dyDescent="0.25">
      <c r="A66" s="35">
        <v>46</v>
      </c>
      <c r="B66" s="36"/>
      <c r="C66" s="36"/>
      <c r="D66" s="37"/>
      <c r="E66" s="37"/>
      <c r="F66" s="37"/>
      <c r="G66" s="38"/>
      <c r="H66" s="38"/>
      <c r="I66" s="40"/>
      <c r="J66" s="48">
        <f t="shared" si="1"/>
        <v>0</v>
      </c>
      <c r="K66" s="3"/>
      <c r="L66" s="2" t="b">
        <f t="shared" si="8"/>
        <v>0</v>
      </c>
      <c r="M66" s="2" t="b">
        <f t="shared" si="9"/>
        <v>0</v>
      </c>
      <c r="N66" s="2" t="b">
        <f t="shared" si="4"/>
        <v>0</v>
      </c>
      <c r="Q66">
        <f t="shared" si="5"/>
        <v>0</v>
      </c>
      <c r="R66" s="2" t="b">
        <f t="shared" si="6"/>
        <v>0</v>
      </c>
      <c r="S66" s="47">
        <f t="shared" si="7"/>
        <v>0</v>
      </c>
    </row>
    <row r="67" spans="1:19" x14ac:dyDescent="0.25">
      <c r="A67" s="34">
        <v>47</v>
      </c>
      <c r="B67" s="36"/>
      <c r="C67" s="36"/>
      <c r="D67" s="37"/>
      <c r="E67" s="37"/>
      <c r="F67" s="37"/>
      <c r="G67" s="38"/>
      <c r="H67" s="38"/>
      <c r="I67" s="37"/>
      <c r="J67" s="48">
        <f t="shared" si="1"/>
        <v>0</v>
      </c>
      <c r="K67" s="3"/>
      <c r="L67" s="2" t="b">
        <f t="shared" si="8"/>
        <v>0</v>
      </c>
      <c r="M67" s="2" t="b">
        <f t="shared" si="9"/>
        <v>0</v>
      </c>
      <c r="N67" s="2" t="b">
        <f t="shared" si="4"/>
        <v>0</v>
      </c>
      <c r="Q67">
        <f t="shared" si="5"/>
        <v>0</v>
      </c>
      <c r="R67" s="2" t="b">
        <f t="shared" si="6"/>
        <v>0</v>
      </c>
      <c r="S67" s="47">
        <f t="shared" si="7"/>
        <v>0</v>
      </c>
    </row>
    <row r="68" spans="1:19" x14ac:dyDescent="0.25">
      <c r="A68" s="35">
        <v>48</v>
      </c>
      <c r="B68" s="36"/>
      <c r="C68" s="36"/>
      <c r="D68" s="37"/>
      <c r="E68" s="37"/>
      <c r="F68" s="37"/>
      <c r="G68" s="38"/>
      <c r="H68" s="38"/>
      <c r="I68" s="40"/>
      <c r="J68" s="48">
        <f t="shared" si="1"/>
        <v>0</v>
      </c>
      <c r="K68" s="3"/>
      <c r="L68" s="2" t="b">
        <f t="shared" si="8"/>
        <v>0</v>
      </c>
      <c r="M68" s="2" t="b">
        <f t="shared" si="9"/>
        <v>0</v>
      </c>
      <c r="N68" s="2" t="b">
        <f t="shared" si="4"/>
        <v>0</v>
      </c>
      <c r="Q68">
        <f t="shared" si="5"/>
        <v>0</v>
      </c>
      <c r="R68" s="2" t="b">
        <f t="shared" si="6"/>
        <v>0</v>
      </c>
      <c r="S68" s="47">
        <f t="shared" si="7"/>
        <v>0</v>
      </c>
    </row>
    <row r="69" spans="1:19" x14ac:dyDescent="0.25">
      <c r="A69" s="34">
        <v>49</v>
      </c>
      <c r="B69" s="36"/>
      <c r="C69" s="36"/>
      <c r="D69" s="37"/>
      <c r="E69" s="37"/>
      <c r="F69" s="37"/>
      <c r="G69" s="38"/>
      <c r="H69" s="38"/>
      <c r="I69" s="37"/>
      <c r="J69" s="48">
        <f t="shared" si="1"/>
        <v>0</v>
      </c>
      <c r="K69" s="3"/>
      <c r="L69" s="2" t="b">
        <f t="shared" si="8"/>
        <v>0</v>
      </c>
      <c r="M69" s="2" t="b">
        <f t="shared" si="9"/>
        <v>0</v>
      </c>
      <c r="N69" s="2" t="b">
        <f t="shared" si="4"/>
        <v>0</v>
      </c>
      <c r="Q69">
        <f t="shared" si="5"/>
        <v>0</v>
      </c>
      <c r="R69" s="2" t="b">
        <f t="shared" si="6"/>
        <v>0</v>
      </c>
      <c r="S69" s="47">
        <f t="shared" si="7"/>
        <v>0</v>
      </c>
    </row>
    <row r="70" spans="1:19" x14ac:dyDescent="0.25">
      <c r="A70" s="35">
        <v>50</v>
      </c>
      <c r="B70" s="36"/>
      <c r="C70" s="36"/>
      <c r="D70" s="37"/>
      <c r="E70" s="37"/>
      <c r="F70" s="37"/>
      <c r="G70" s="38"/>
      <c r="H70" s="38"/>
      <c r="I70" s="40"/>
      <c r="J70" s="48">
        <f t="shared" si="1"/>
        <v>0</v>
      </c>
      <c r="K70" s="3"/>
      <c r="L70" s="2" t="b">
        <f t="shared" si="8"/>
        <v>0</v>
      </c>
      <c r="M70" s="2" t="b">
        <f t="shared" si="9"/>
        <v>0</v>
      </c>
      <c r="N70" s="2" t="b">
        <f t="shared" si="4"/>
        <v>0</v>
      </c>
      <c r="Q70">
        <f t="shared" si="5"/>
        <v>0</v>
      </c>
      <c r="R70" s="2" t="b">
        <f t="shared" si="6"/>
        <v>0</v>
      </c>
      <c r="S70" s="47">
        <f t="shared" si="7"/>
        <v>0</v>
      </c>
    </row>
    <row r="71" spans="1:19" x14ac:dyDescent="0.25">
      <c r="A71" s="34">
        <v>51</v>
      </c>
      <c r="B71" s="36"/>
      <c r="C71" s="36"/>
      <c r="D71" s="37"/>
      <c r="E71" s="37"/>
      <c r="F71" s="37"/>
      <c r="G71" s="38"/>
      <c r="H71" s="38"/>
      <c r="I71" s="37"/>
      <c r="J71" s="48">
        <f t="shared" si="1"/>
        <v>0</v>
      </c>
      <c r="K71" s="3"/>
      <c r="L71" s="2" t="b">
        <f t="shared" si="8"/>
        <v>0</v>
      </c>
      <c r="M71" s="2" t="b">
        <f t="shared" si="9"/>
        <v>0</v>
      </c>
      <c r="N71" s="2" t="b">
        <f t="shared" si="4"/>
        <v>0</v>
      </c>
      <c r="Q71">
        <f t="shared" si="5"/>
        <v>0</v>
      </c>
      <c r="R71" s="2" t="b">
        <f t="shared" si="6"/>
        <v>0</v>
      </c>
      <c r="S71" s="47">
        <f t="shared" si="7"/>
        <v>0</v>
      </c>
    </row>
    <row r="72" spans="1:19" x14ac:dyDescent="0.25">
      <c r="A72" s="35">
        <v>52</v>
      </c>
      <c r="B72" s="36"/>
      <c r="C72" s="36"/>
      <c r="D72" s="37"/>
      <c r="E72" s="37"/>
      <c r="F72" s="37"/>
      <c r="G72" s="38"/>
      <c r="H72" s="38"/>
      <c r="I72" s="40"/>
      <c r="J72" s="48">
        <f t="shared" si="1"/>
        <v>0</v>
      </c>
      <c r="K72" s="3"/>
      <c r="L72" s="2" t="b">
        <f t="shared" si="8"/>
        <v>0</v>
      </c>
      <c r="M72" s="2" t="b">
        <f t="shared" si="9"/>
        <v>0</v>
      </c>
      <c r="N72" s="2" t="b">
        <f t="shared" si="4"/>
        <v>0</v>
      </c>
      <c r="Q72">
        <f t="shared" si="5"/>
        <v>0</v>
      </c>
      <c r="R72" s="2" t="b">
        <f t="shared" si="6"/>
        <v>0</v>
      </c>
      <c r="S72" s="47">
        <f t="shared" si="7"/>
        <v>0</v>
      </c>
    </row>
    <row r="73" spans="1:19" x14ac:dyDescent="0.25">
      <c r="A73" s="34">
        <v>53</v>
      </c>
      <c r="B73" s="36"/>
      <c r="C73" s="36"/>
      <c r="D73" s="37"/>
      <c r="E73" s="37"/>
      <c r="F73" s="37"/>
      <c r="G73" s="38"/>
      <c r="H73" s="38"/>
      <c r="I73" s="37"/>
      <c r="J73" s="48">
        <f t="shared" si="1"/>
        <v>0</v>
      </c>
      <c r="K73" s="3"/>
      <c r="L73" s="2" t="b">
        <f t="shared" si="8"/>
        <v>0</v>
      </c>
      <c r="M73" s="2" t="b">
        <f t="shared" si="9"/>
        <v>0</v>
      </c>
      <c r="N73" s="2" t="b">
        <f t="shared" si="4"/>
        <v>0</v>
      </c>
      <c r="Q73">
        <f t="shared" si="5"/>
        <v>0</v>
      </c>
      <c r="R73" s="2" t="b">
        <f t="shared" si="6"/>
        <v>0</v>
      </c>
      <c r="S73" s="47">
        <f t="shared" si="7"/>
        <v>0</v>
      </c>
    </row>
    <row r="74" spans="1:19" x14ac:dyDescent="0.25">
      <c r="A74" s="35">
        <v>54</v>
      </c>
      <c r="B74" s="36"/>
      <c r="C74" s="36"/>
      <c r="D74" s="37"/>
      <c r="E74" s="37"/>
      <c r="F74" s="37"/>
      <c r="G74" s="38"/>
      <c r="H74" s="38"/>
      <c r="I74" s="40"/>
      <c r="J74" s="48">
        <f t="shared" si="1"/>
        <v>0</v>
      </c>
      <c r="K74" s="3"/>
      <c r="L74" s="2" t="b">
        <f t="shared" si="8"/>
        <v>0</v>
      </c>
      <c r="M74" s="2" t="b">
        <f t="shared" si="9"/>
        <v>0</v>
      </c>
      <c r="N74" s="2" t="b">
        <f t="shared" si="4"/>
        <v>0</v>
      </c>
      <c r="Q74">
        <f t="shared" si="5"/>
        <v>0</v>
      </c>
      <c r="R74" s="2" t="b">
        <f t="shared" si="6"/>
        <v>0</v>
      </c>
      <c r="S74" s="47">
        <f t="shared" si="7"/>
        <v>0</v>
      </c>
    </row>
    <row r="75" spans="1:19" x14ac:dyDescent="0.25">
      <c r="A75" s="34">
        <v>55</v>
      </c>
      <c r="B75" s="39"/>
      <c r="C75" s="39"/>
      <c r="D75" s="40"/>
      <c r="E75" s="40"/>
      <c r="F75" s="40"/>
      <c r="G75" s="40"/>
      <c r="H75" s="40"/>
      <c r="I75" s="37"/>
      <c r="J75" s="48">
        <f t="shared" si="1"/>
        <v>0</v>
      </c>
      <c r="K75" s="3">
        <f t="shared" si="0"/>
        <v>0</v>
      </c>
      <c r="L75" s="2" t="b">
        <f t="shared" si="8"/>
        <v>0</v>
      </c>
      <c r="M75" s="2" t="b">
        <f t="shared" si="9"/>
        <v>0</v>
      </c>
      <c r="N75" s="2" t="b">
        <f t="shared" si="4"/>
        <v>0</v>
      </c>
      <c r="Q75">
        <f t="shared" si="5"/>
        <v>0</v>
      </c>
      <c r="R75" s="2" t="b">
        <f t="shared" si="6"/>
        <v>0</v>
      </c>
      <c r="S75" s="47">
        <f t="shared" si="7"/>
        <v>0</v>
      </c>
    </row>
    <row r="76" spans="1:19" x14ac:dyDescent="0.25">
      <c r="A76" s="35">
        <v>56</v>
      </c>
      <c r="B76" s="36"/>
      <c r="C76" s="36"/>
      <c r="D76" s="37"/>
      <c r="E76" s="37"/>
      <c r="F76" s="37"/>
      <c r="G76" s="38"/>
      <c r="H76" s="38"/>
      <c r="I76" s="40"/>
      <c r="J76" s="48">
        <f t="shared" si="1"/>
        <v>0</v>
      </c>
      <c r="K76" s="3">
        <f t="shared" si="0"/>
        <v>0</v>
      </c>
      <c r="L76" s="2" t="b">
        <f t="shared" si="8"/>
        <v>0</v>
      </c>
      <c r="M76" s="2" t="b">
        <f t="shared" si="9"/>
        <v>0</v>
      </c>
      <c r="N76" s="2" t="b">
        <f t="shared" si="4"/>
        <v>0</v>
      </c>
      <c r="Q76">
        <f t="shared" si="5"/>
        <v>0</v>
      </c>
      <c r="R76" s="2" t="b">
        <f t="shared" si="6"/>
        <v>0</v>
      </c>
      <c r="S76" s="47">
        <f t="shared" si="7"/>
        <v>0</v>
      </c>
    </row>
    <row r="77" spans="1:19" x14ac:dyDescent="0.25">
      <c r="A77" s="34">
        <v>57</v>
      </c>
      <c r="B77" s="39"/>
      <c r="C77" s="39"/>
      <c r="D77" s="40"/>
      <c r="E77" s="40"/>
      <c r="F77" s="40"/>
      <c r="G77" s="40"/>
      <c r="H77" s="40"/>
      <c r="I77" s="37"/>
      <c r="J77" s="48">
        <f t="shared" si="1"/>
        <v>0</v>
      </c>
      <c r="K77" s="3">
        <f t="shared" si="0"/>
        <v>0</v>
      </c>
      <c r="L77" s="2" t="b">
        <f t="shared" si="8"/>
        <v>0</v>
      </c>
      <c r="M77" s="2" t="b">
        <f t="shared" si="9"/>
        <v>0</v>
      </c>
      <c r="N77" s="2" t="b">
        <f t="shared" si="4"/>
        <v>0</v>
      </c>
      <c r="Q77">
        <f t="shared" si="5"/>
        <v>0</v>
      </c>
      <c r="R77" s="2" t="b">
        <f t="shared" si="6"/>
        <v>0</v>
      </c>
      <c r="S77" s="47">
        <f t="shared" si="7"/>
        <v>0</v>
      </c>
    </row>
    <row r="78" spans="1:19" x14ac:dyDescent="0.25">
      <c r="A78" s="35">
        <v>58</v>
      </c>
      <c r="B78" s="36"/>
      <c r="C78" s="36"/>
      <c r="D78" s="37"/>
      <c r="E78" s="37"/>
      <c r="F78" s="37"/>
      <c r="G78" s="38"/>
      <c r="H78" s="38"/>
      <c r="I78" s="40"/>
      <c r="J78" s="48">
        <f t="shared" si="1"/>
        <v>0</v>
      </c>
      <c r="K78" s="3">
        <f t="shared" si="0"/>
        <v>0</v>
      </c>
      <c r="L78" s="2" t="b">
        <f t="shared" si="8"/>
        <v>0</v>
      </c>
      <c r="M78" s="2" t="b">
        <f t="shared" si="9"/>
        <v>0</v>
      </c>
      <c r="N78" s="2" t="b">
        <f t="shared" si="4"/>
        <v>0</v>
      </c>
      <c r="Q78">
        <f t="shared" si="5"/>
        <v>0</v>
      </c>
      <c r="R78" s="2" t="b">
        <f t="shared" si="6"/>
        <v>0</v>
      </c>
      <c r="S78" s="47">
        <f t="shared" si="7"/>
        <v>0</v>
      </c>
    </row>
    <row r="79" spans="1:19" x14ac:dyDescent="0.25">
      <c r="A79" s="34">
        <v>59</v>
      </c>
      <c r="B79" s="39"/>
      <c r="C79" s="39"/>
      <c r="D79" s="40"/>
      <c r="E79" s="40"/>
      <c r="F79" s="40"/>
      <c r="G79" s="40"/>
      <c r="H79" s="40"/>
      <c r="I79" s="37"/>
      <c r="J79" s="48">
        <f t="shared" si="1"/>
        <v>0</v>
      </c>
      <c r="K79" s="3">
        <f t="shared" si="0"/>
        <v>0</v>
      </c>
      <c r="L79" s="2" t="b">
        <f t="shared" si="8"/>
        <v>0</v>
      </c>
      <c r="M79" s="2" t="b">
        <f t="shared" si="9"/>
        <v>0</v>
      </c>
      <c r="N79" s="2" t="b">
        <f t="shared" si="4"/>
        <v>0</v>
      </c>
      <c r="Q79">
        <f t="shared" si="5"/>
        <v>0</v>
      </c>
      <c r="R79" s="2" t="b">
        <f t="shared" si="6"/>
        <v>0</v>
      </c>
      <c r="S79" s="47">
        <f t="shared" si="7"/>
        <v>0</v>
      </c>
    </row>
    <row r="80" spans="1:19" x14ac:dyDescent="0.25">
      <c r="A80" s="35">
        <v>60</v>
      </c>
      <c r="B80" s="36"/>
      <c r="C80" s="36"/>
      <c r="D80" s="37"/>
      <c r="E80" s="37"/>
      <c r="F80" s="37"/>
      <c r="G80" s="38"/>
      <c r="H80" s="38"/>
      <c r="I80" s="40"/>
      <c r="J80" s="48">
        <f t="shared" si="1"/>
        <v>0</v>
      </c>
      <c r="K80" s="3">
        <f t="shared" si="0"/>
        <v>0</v>
      </c>
      <c r="L80" s="2" t="b">
        <f t="shared" si="8"/>
        <v>0</v>
      </c>
      <c r="M80" s="2" t="b">
        <f t="shared" si="9"/>
        <v>0</v>
      </c>
      <c r="N80" s="2" t="b">
        <f t="shared" si="4"/>
        <v>0</v>
      </c>
      <c r="Q80">
        <f t="shared" si="5"/>
        <v>0</v>
      </c>
      <c r="R80" s="2" t="b">
        <f t="shared" si="6"/>
        <v>0</v>
      </c>
      <c r="S80" s="47">
        <f t="shared" si="7"/>
        <v>0</v>
      </c>
    </row>
    <row r="81" spans="1:19" x14ac:dyDescent="0.25">
      <c r="A81" s="34">
        <v>61</v>
      </c>
      <c r="B81" s="39"/>
      <c r="C81" s="39"/>
      <c r="D81" s="40"/>
      <c r="E81" s="40"/>
      <c r="F81" s="40"/>
      <c r="G81" s="40"/>
      <c r="H81" s="40"/>
      <c r="I81" s="37"/>
      <c r="J81" s="48">
        <f t="shared" si="1"/>
        <v>0</v>
      </c>
      <c r="K81" s="3">
        <f t="shared" si="0"/>
        <v>0</v>
      </c>
      <c r="L81" s="2" t="b">
        <f t="shared" si="8"/>
        <v>0</v>
      </c>
      <c r="M81" s="2" t="b">
        <f t="shared" si="9"/>
        <v>0</v>
      </c>
      <c r="N81" s="2" t="b">
        <f t="shared" si="4"/>
        <v>0</v>
      </c>
      <c r="Q81">
        <f t="shared" si="5"/>
        <v>0</v>
      </c>
      <c r="R81" s="2" t="b">
        <f t="shared" si="6"/>
        <v>0</v>
      </c>
      <c r="S81" s="47">
        <f t="shared" si="7"/>
        <v>0</v>
      </c>
    </row>
    <row r="82" spans="1:19" x14ac:dyDescent="0.25">
      <c r="A82" s="35">
        <v>62</v>
      </c>
      <c r="B82" s="36"/>
      <c r="C82" s="36"/>
      <c r="D82" s="37"/>
      <c r="E82" s="37"/>
      <c r="F82" s="37"/>
      <c r="G82" s="38"/>
      <c r="H82" s="38"/>
      <c r="I82" s="40"/>
      <c r="J82" s="48">
        <f t="shared" si="1"/>
        <v>0</v>
      </c>
      <c r="K82" s="3">
        <f t="shared" si="0"/>
        <v>0</v>
      </c>
      <c r="L82" s="2" t="b">
        <f t="shared" si="8"/>
        <v>0</v>
      </c>
      <c r="M82" s="2" t="b">
        <f t="shared" si="9"/>
        <v>0</v>
      </c>
      <c r="N82" s="2" t="b">
        <f t="shared" si="4"/>
        <v>0</v>
      </c>
      <c r="Q82">
        <f t="shared" si="5"/>
        <v>0</v>
      </c>
      <c r="R82" s="2" t="b">
        <f t="shared" si="6"/>
        <v>0</v>
      </c>
      <c r="S82" s="47">
        <f t="shared" si="7"/>
        <v>0</v>
      </c>
    </row>
    <row r="83" spans="1:19" x14ac:dyDescent="0.25">
      <c r="A83" s="34">
        <v>63</v>
      </c>
      <c r="B83" s="39"/>
      <c r="C83" s="39"/>
      <c r="D83" s="40"/>
      <c r="E83" s="40"/>
      <c r="F83" s="40"/>
      <c r="G83" s="40"/>
      <c r="H83" s="40"/>
      <c r="I83" s="37"/>
      <c r="J83" s="48">
        <f t="shared" si="1"/>
        <v>0</v>
      </c>
      <c r="K83" s="3">
        <f t="shared" si="0"/>
        <v>0</v>
      </c>
      <c r="L83" s="2" t="b">
        <f t="shared" si="8"/>
        <v>0</v>
      </c>
      <c r="M83" s="2" t="b">
        <f t="shared" si="9"/>
        <v>0</v>
      </c>
      <c r="N83" s="2" t="b">
        <f t="shared" si="4"/>
        <v>0</v>
      </c>
      <c r="Q83">
        <f t="shared" si="5"/>
        <v>0</v>
      </c>
      <c r="R83" s="2" t="b">
        <f t="shared" si="6"/>
        <v>0</v>
      </c>
      <c r="S83" s="47">
        <f t="shared" si="7"/>
        <v>0</v>
      </c>
    </row>
    <row r="84" spans="1:19" x14ac:dyDescent="0.25">
      <c r="A84" s="35">
        <v>64</v>
      </c>
      <c r="B84" s="36"/>
      <c r="C84" s="36"/>
      <c r="D84" s="37"/>
      <c r="E84" s="37"/>
      <c r="F84" s="37"/>
      <c r="G84" s="38"/>
      <c r="H84" s="38"/>
      <c r="I84" s="40"/>
      <c r="J84" s="48">
        <f t="shared" si="1"/>
        <v>0</v>
      </c>
      <c r="K84" s="3">
        <f t="shared" si="0"/>
        <v>0</v>
      </c>
      <c r="L84" s="2" t="b">
        <f t="shared" si="8"/>
        <v>0</v>
      </c>
      <c r="M84" s="2" t="b">
        <f t="shared" si="9"/>
        <v>0</v>
      </c>
      <c r="N84" s="2" t="b">
        <f t="shared" si="4"/>
        <v>0</v>
      </c>
      <c r="Q84">
        <f t="shared" si="5"/>
        <v>0</v>
      </c>
      <c r="R84" s="2" t="b">
        <f t="shared" si="6"/>
        <v>0</v>
      </c>
      <c r="S84" s="47">
        <f t="shared" si="7"/>
        <v>0</v>
      </c>
    </row>
    <row r="85" spans="1:19" x14ac:dyDescent="0.25">
      <c r="A85" s="34">
        <v>65</v>
      </c>
      <c r="B85" s="39"/>
      <c r="C85" s="39"/>
      <c r="D85" s="40"/>
      <c r="E85" s="40"/>
      <c r="F85" s="40"/>
      <c r="G85" s="40"/>
      <c r="H85" s="40"/>
      <c r="I85" s="37"/>
      <c r="J85" s="48">
        <f t="shared" si="1"/>
        <v>0</v>
      </c>
      <c r="K85" s="3">
        <f t="shared" si="0"/>
        <v>0</v>
      </c>
      <c r="L85" s="2" t="b">
        <f t="shared" si="8"/>
        <v>0</v>
      </c>
      <c r="M85" s="2" t="b">
        <f t="shared" si="9"/>
        <v>0</v>
      </c>
      <c r="N85" s="2" t="b">
        <f t="shared" si="4"/>
        <v>0</v>
      </c>
      <c r="Q85">
        <f t="shared" si="5"/>
        <v>0</v>
      </c>
      <c r="R85" s="2" t="b">
        <f t="shared" si="6"/>
        <v>0</v>
      </c>
      <c r="S85" s="47">
        <f t="shared" si="7"/>
        <v>0</v>
      </c>
    </row>
    <row r="86" spans="1:19" x14ac:dyDescent="0.25">
      <c r="A86" s="35">
        <v>66</v>
      </c>
      <c r="B86" s="36"/>
      <c r="C86" s="36"/>
      <c r="D86" s="37"/>
      <c r="E86" s="37"/>
      <c r="F86" s="37"/>
      <c r="G86" s="38"/>
      <c r="H86" s="38"/>
      <c r="I86" s="40"/>
      <c r="J86" s="48">
        <f t="shared" ref="J86:J89" si="10">SUM(Q86,S86)</f>
        <v>0</v>
      </c>
      <c r="K86" s="3">
        <f t="shared" si="0"/>
        <v>0</v>
      </c>
      <c r="L86" s="2" t="b">
        <f t="shared" si="8"/>
        <v>0</v>
      </c>
      <c r="M86" s="2" t="b">
        <f t="shared" si="9"/>
        <v>0</v>
      </c>
      <c r="N86" s="2" t="b">
        <f t="shared" ref="N86:N90" si="11">IF(AND(D86="VIP Hotel 4+ Stars (VIP only)",E86="Single"),125,IF(AND(D86="VIP Hotel 4+ Stars (VIP only)",E86="Double"),170))</f>
        <v>0</v>
      </c>
      <c r="Q86">
        <f t="shared" ref="Q86:Q89" si="12">SUM(L86:N86)*K86</f>
        <v>0</v>
      </c>
      <c r="R86" s="2" t="b">
        <f t="shared" ref="R86:R89" si="13">IF(AND(I86="YES",E86="Single"),12,IF(AND(I86="YES",E86="Double"),24))</f>
        <v>0</v>
      </c>
      <c r="S86" s="47">
        <f t="shared" ref="S86:S89" si="14">SUM(R86*K86)</f>
        <v>0</v>
      </c>
    </row>
    <row r="87" spans="1:19" x14ac:dyDescent="0.25">
      <c r="A87" s="34">
        <v>67</v>
      </c>
      <c r="B87" s="39"/>
      <c r="C87" s="39"/>
      <c r="D87" s="40"/>
      <c r="E87" s="40"/>
      <c r="F87" s="40"/>
      <c r="G87" s="40"/>
      <c r="H87" s="40"/>
      <c r="I87" s="37"/>
      <c r="J87" s="48">
        <f t="shared" si="10"/>
        <v>0</v>
      </c>
      <c r="K87" s="3">
        <f t="shared" si="0"/>
        <v>0</v>
      </c>
      <c r="L87" s="2" t="b">
        <f t="shared" si="8"/>
        <v>0</v>
      </c>
      <c r="M87" s="2" t="b">
        <f t="shared" si="9"/>
        <v>0</v>
      </c>
      <c r="N87" s="2" t="b">
        <f t="shared" si="11"/>
        <v>0</v>
      </c>
      <c r="Q87">
        <f t="shared" si="12"/>
        <v>0</v>
      </c>
      <c r="R87" s="2" t="b">
        <f t="shared" si="13"/>
        <v>0</v>
      </c>
      <c r="S87" s="47">
        <f t="shared" si="14"/>
        <v>0</v>
      </c>
    </row>
    <row r="88" spans="1:19" x14ac:dyDescent="0.25">
      <c r="A88" s="35">
        <v>68</v>
      </c>
      <c r="B88" s="36"/>
      <c r="C88" s="36"/>
      <c r="D88" s="37"/>
      <c r="E88" s="37"/>
      <c r="F88" s="37"/>
      <c r="G88" s="38"/>
      <c r="H88" s="38"/>
      <c r="I88" s="40"/>
      <c r="J88" s="48">
        <f t="shared" si="10"/>
        <v>0</v>
      </c>
      <c r="K88" s="3">
        <f t="shared" si="0"/>
        <v>0</v>
      </c>
      <c r="L88" s="2" t="b">
        <f t="shared" si="8"/>
        <v>0</v>
      </c>
      <c r="M88" s="2" t="b">
        <f t="shared" si="9"/>
        <v>0</v>
      </c>
      <c r="N88" s="2" t="b">
        <f t="shared" si="11"/>
        <v>0</v>
      </c>
      <c r="Q88">
        <f t="shared" si="12"/>
        <v>0</v>
      </c>
      <c r="R88" s="2" t="b">
        <f t="shared" si="13"/>
        <v>0</v>
      </c>
      <c r="S88" s="47">
        <f t="shared" si="14"/>
        <v>0</v>
      </c>
    </row>
    <row r="89" spans="1:19" ht="15.75" thickBot="1" x14ac:dyDescent="0.3">
      <c r="A89" s="58">
        <v>69</v>
      </c>
      <c r="B89" s="59"/>
      <c r="C89" s="59"/>
      <c r="D89" s="41"/>
      <c r="E89" s="41"/>
      <c r="F89" s="41"/>
      <c r="G89" s="41"/>
      <c r="H89" s="41"/>
      <c r="I89" s="60"/>
      <c r="J89" s="61">
        <f t="shared" si="10"/>
        <v>0</v>
      </c>
      <c r="K89" s="3">
        <f t="shared" si="0"/>
        <v>0</v>
      </c>
      <c r="L89" s="2" t="b">
        <f t="shared" si="8"/>
        <v>0</v>
      </c>
      <c r="M89" s="2" t="b">
        <f t="shared" si="9"/>
        <v>0</v>
      </c>
      <c r="N89" s="2" t="b">
        <f t="shared" si="11"/>
        <v>0</v>
      </c>
      <c r="Q89">
        <f t="shared" si="12"/>
        <v>0</v>
      </c>
      <c r="R89" s="2" t="b">
        <f t="shared" si="13"/>
        <v>0</v>
      </c>
      <c r="S89" s="47">
        <f t="shared" si="14"/>
        <v>0</v>
      </c>
    </row>
    <row r="90" spans="1:19" ht="15" customHeight="1" x14ac:dyDescent="0.25">
      <c r="A90" s="98" t="s">
        <v>1</v>
      </c>
      <c r="B90" s="99"/>
      <c r="C90" s="99"/>
      <c r="D90" s="99"/>
      <c r="E90" s="99"/>
      <c r="F90" s="99"/>
      <c r="G90" s="99"/>
      <c r="H90" s="99"/>
      <c r="I90" s="99"/>
      <c r="J90" s="100"/>
      <c r="K90" s="13"/>
      <c r="L90" s="2"/>
      <c r="M90" s="2"/>
      <c r="N90" s="2" t="b">
        <f t="shared" si="11"/>
        <v>0</v>
      </c>
      <c r="R90" s="2"/>
      <c r="S90" s="2"/>
    </row>
    <row r="91" spans="1:19" ht="15" customHeight="1" thickBot="1" x14ac:dyDescent="0.3">
      <c r="A91" s="101"/>
      <c r="B91" s="102"/>
      <c r="C91" s="102"/>
      <c r="D91" s="102"/>
      <c r="E91" s="102"/>
      <c r="F91" s="102"/>
      <c r="G91" s="102"/>
      <c r="H91" s="102"/>
      <c r="I91" s="102"/>
      <c r="J91" s="103"/>
      <c r="K91" s="13"/>
    </row>
    <row r="92" spans="1:19" ht="44.25" customHeight="1" thickBot="1" x14ac:dyDescent="0.3">
      <c r="A92" s="104" t="s">
        <v>19</v>
      </c>
      <c r="B92" s="105"/>
      <c r="C92" s="105"/>
      <c r="D92" s="105"/>
      <c r="E92" s="105"/>
      <c r="F92" s="106"/>
      <c r="G92" s="7" t="s">
        <v>0</v>
      </c>
      <c r="H92" s="107">
        <f>SUM(J21:J89)</f>
        <v>0</v>
      </c>
      <c r="I92" s="108"/>
      <c r="J92" s="109"/>
      <c r="K92" s="14"/>
    </row>
    <row r="93" spans="1:19" ht="15" customHeight="1" x14ac:dyDescent="0.25">
      <c r="A93" s="110" t="s">
        <v>41</v>
      </c>
      <c r="B93" s="111"/>
      <c r="C93" s="111"/>
      <c r="D93" s="111"/>
      <c r="E93" s="111"/>
      <c r="F93" s="112"/>
      <c r="G93" s="113" t="s">
        <v>39</v>
      </c>
      <c r="H93" s="86">
        <f>SUM(H92*0.5)</f>
        <v>0</v>
      </c>
      <c r="I93" s="87"/>
      <c r="J93" s="88"/>
      <c r="K93" s="15"/>
    </row>
    <row r="94" spans="1:19" ht="15" customHeight="1" x14ac:dyDescent="0.25">
      <c r="A94" s="68" t="s">
        <v>42</v>
      </c>
      <c r="B94" s="69"/>
      <c r="C94" s="69"/>
      <c r="D94" s="69"/>
      <c r="E94" s="69"/>
      <c r="F94" s="70"/>
      <c r="G94" s="114"/>
      <c r="H94" s="89"/>
      <c r="I94" s="90"/>
      <c r="J94" s="91"/>
      <c r="K94" s="15"/>
    </row>
    <row r="95" spans="1:19" ht="19.5" thickBot="1" x14ac:dyDescent="0.3">
      <c r="A95" s="68" t="s">
        <v>48</v>
      </c>
      <c r="B95" s="69"/>
      <c r="C95" s="69"/>
      <c r="D95" s="69"/>
      <c r="E95" s="69"/>
      <c r="F95" s="70"/>
      <c r="G95" s="115"/>
      <c r="H95" s="92"/>
      <c r="I95" s="93"/>
      <c r="J95" s="94"/>
      <c r="K95" s="15"/>
    </row>
    <row r="96" spans="1:19" ht="18.75" x14ac:dyDescent="0.25">
      <c r="A96" s="68" t="s">
        <v>43</v>
      </c>
      <c r="B96" s="69"/>
      <c r="C96" s="69"/>
      <c r="D96" s="69"/>
      <c r="E96" s="69"/>
      <c r="F96" s="70"/>
      <c r="G96" s="71" t="s">
        <v>40</v>
      </c>
      <c r="H96" s="74">
        <f>SUM(H92*0.5)</f>
        <v>0</v>
      </c>
      <c r="I96" s="75"/>
      <c r="J96" s="76"/>
      <c r="K96" s="15"/>
    </row>
    <row r="97" spans="1:11" ht="15" customHeight="1" x14ac:dyDescent="0.25">
      <c r="A97" s="68" t="s">
        <v>44</v>
      </c>
      <c r="B97" s="69"/>
      <c r="C97" s="69"/>
      <c r="D97" s="69"/>
      <c r="E97" s="69"/>
      <c r="F97" s="70"/>
      <c r="G97" s="72"/>
      <c r="H97" s="77"/>
      <c r="I97" s="78"/>
      <c r="J97" s="79"/>
      <c r="K97" s="15"/>
    </row>
    <row r="98" spans="1:11" ht="15.75" customHeight="1" thickBot="1" x14ac:dyDescent="0.3">
      <c r="A98" s="83" t="s">
        <v>45</v>
      </c>
      <c r="B98" s="84"/>
      <c r="C98" s="84"/>
      <c r="D98" s="84"/>
      <c r="E98" s="84"/>
      <c r="F98" s="85"/>
      <c r="G98" s="73"/>
      <c r="H98" s="80"/>
      <c r="I98" s="81"/>
      <c r="J98" s="82"/>
      <c r="K98" s="15"/>
    </row>
    <row r="99" spans="1:11" ht="15.75" thickBot="1" x14ac:dyDescent="0.3"/>
    <row r="100" spans="1:11" ht="16.5" thickBot="1" x14ac:dyDescent="0.3">
      <c r="F100" s="42" t="s">
        <v>30</v>
      </c>
      <c r="G100" s="43"/>
      <c r="H100" s="44" t="s">
        <v>31</v>
      </c>
      <c r="I100" s="44"/>
      <c r="J100" s="45"/>
    </row>
  </sheetData>
  <sheetProtection password="B1CD" sheet="1" objects="1" scenarios="1"/>
  <protectedRanges>
    <protectedRange sqref="G36:H36 G38:H38 G40:H40 G42:H42 G44:H44 G46:H46 G48:H48 G50:H50 G52:H52 G54:H54 G56:H56 G58:H58 G89:H89 G75:H75 G77:H77 G79:H79 G81:H81 G83:H83 G85:H85 G87:H87 G21:H34" name="Range1"/>
    <protectedRange sqref="E17:K18" name="Range1_1"/>
  </protectedRanges>
  <dataConsolidate/>
  <mergeCells count="22">
    <mergeCell ref="A17:J17"/>
    <mergeCell ref="A7:J7"/>
    <mergeCell ref="B9:E9"/>
    <mergeCell ref="B11:E11"/>
    <mergeCell ref="C13:E13"/>
    <mergeCell ref="C14:E14"/>
    <mergeCell ref="A1:J6"/>
    <mergeCell ref="A96:F96"/>
    <mergeCell ref="G96:G98"/>
    <mergeCell ref="H96:J98"/>
    <mergeCell ref="A97:F97"/>
    <mergeCell ref="A98:F98"/>
    <mergeCell ref="H93:J95"/>
    <mergeCell ref="A94:F94"/>
    <mergeCell ref="A95:F95"/>
    <mergeCell ref="A19:J19"/>
    <mergeCell ref="A90:J91"/>
    <mergeCell ref="A92:F92"/>
    <mergeCell ref="H92:J92"/>
    <mergeCell ref="A93:F93"/>
    <mergeCell ref="G93:G95"/>
    <mergeCell ref="C15:E15"/>
  </mergeCells>
  <dataValidations count="5">
    <dataValidation type="list" allowBlank="1" showInputMessage="1" showErrorMessage="1" sqref="E21:E89" xr:uid="{00000000-0002-0000-0000-000000000000}">
      <formula1>$U$22:$U$23</formula1>
    </dataValidation>
    <dataValidation type="list" allowBlank="1" showInputMessage="1" showErrorMessage="1" sqref="F21:F89 I21:I89" xr:uid="{00000000-0002-0000-0000-000001000000}">
      <formula1>$T$22:$T$23</formula1>
    </dataValidation>
    <dataValidation type="list" allowBlank="1" showInputMessage="1" showErrorMessage="1" sqref="D21:D89" xr:uid="{00000000-0002-0000-0000-000002000000}">
      <formula1>$O$22:$O$24</formula1>
    </dataValidation>
    <dataValidation type="list" allowBlank="1" showInputMessage="1" showErrorMessage="1" sqref="C21:C89" xr:uid="{00000000-0002-0000-0000-000003000000}">
      <formula1>$W$21:$W$31</formula1>
    </dataValidation>
    <dataValidation type="list" allowBlank="1" showInputMessage="1" showErrorMessage="1" sqref="V21:V28 B21:B89" xr:uid="{00000000-0002-0000-0000-000004000000}">
      <formula1>$V$21:$V$28</formula1>
    </dataValidation>
  </dataValidations>
  <pageMargins left="0.31496062992125984" right="0.31496062992125984" top="0.35433070866141736" bottom="0.35433070866141736" header="0.31496062992125984" footer="0.31496062992125984"/>
  <pageSetup paperSize="9" scale="70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EUROS 2022 POREC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Hasan IBRIĆ</dc:creator>
  <cp:lastModifiedBy>XXX4265</cp:lastModifiedBy>
  <cp:lastPrinted>2017-04-12T12:29:01Z</cp:lastPrinted>
  <dcterms:created xsi:type="dcterms:W3CDTF">2017-02-25T16:10:01Z</dcterms:created>
  <dcterms:modified xsi:type="dcterms:W3CDTF">2022-01-26T13:35:47Z</dcterms:modified>
</cp:coreProperties>
</file>